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3395" windowHeight="7500" activeTab="0"/>
  </bookViews>
  <sheets>
    <sheet name="начало програмы" sheetId="1" r:id="rId1"/>
    <sheet name="приложение 1" sheetId="2" r:id="rId2"/>
    <sheet name="Приложениеи 2" sheetId="3" r:id="rId3"/>
  </sheets>
  <definedNames>
    <definedName name="OLE_LINK1" localSheetId="0">'начало програмы'!#REF!</definedName>
    <definedName name="_xlnm.Print_Area" localSheetId="0">'начало програмы'!$A$4:$M$494</definedName>
    <definedName name="_xlnm.Print_Area" localSheetId="1">'приложение 1'!$A$1:$AL$150</definedName>
  </definedNames>
  <calcPr fullCalcOnLoad="1" iterate="1" iterateCount="100" iterateDelta="0.001"/>
</workbook>
</file>

<file path=xl/sharedStrings.xml><?xml version="1.0" encoding="utf-8"?>
<sst xmlns="http://schemas.openxmlformats.org/spreadsheetml/2006/main" count="982" uniqueCount="631">
  <si>
    <t>45. Выполнение мероприятия, указанного в подпункте "в"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приобретение музыкальных инструментов для муниципальных детских школ искусств, музыкальных школ".</t>
  </si>
  <si>
    <r>
      <t xml:space="preserve">50. </t>
    </r>
    <r>
      <rPr>
        <sz val="12"/>
        <color indexed="8"/>
        <rFont val="Times New Roman"/>
        <family val="1"/>
      </rPr>
      <t>Выполнение мероприятия, указанного в подпункте "ж"  пункта 43 настоящей муниципальной программы, осуществляется в соответствии  с Постановлением Правительства Тверской области «Об утверждении Порядка предоставления субсидий из областного бюджета Тверской области на софинансирование расходных обязательств муниципальных образований Тверской области на модернизацию материально-технической базы учреждений культуры муниципальных образований Тверской области, в том числе на подключение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в подпункте "з"  пункта 43 -  за счет средств бюджета МО "Пеновский район"</t>
    </r>
  </si>
  <si>
    <t>Мероприятие 1.003 "Реализация мероприятий по обращениям, поступающим депутатам Законодательного Собрания Тверской области"</t>
  </si>
  <si>
    <t>30. Реализация мероприятий, указанных в подпунктах "а", "б", "г", "д" пункта 29 настоящей муниципальной программы осуществляется за счёт бюджетных средств МО «Пеновский район» на основании бюджетной сметы МКУ ДО «ДШИ»;  в подпункте "в" пункта 29-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</si>
  <si>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Мероприятие 2.001  "Оказание муниципальной (государственной) услуги культурно-досугового обслуживания"</t>
  </si>
  <si>
    <t>Мероприятие 2.001 "Поддержка отрасли культуры в части комплектовании книжных фондов муниципальных общедоступных библиотек Тверской области"</t>
  </si>
  <si>
    <t xml:space="preserve">Мероприятие 2.002 "Поддержка отрасли культуры в части комплектовании книжных фондов муниципальных общедоступных библиотек"  (за счёт средств бюджета муниципального образования "Пеновский район") </t>
  </si>
  <si>
    <t>Мероприятие  2.004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</si>
  <si>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 xml:space="preserve">Показатель 2. "Количествоэкземпляров новых поступлений в
библиотечные  фонды МКУК «ПМЦБ»"
</t>
  </si>
  <si>
    <t>Показатель 2. "Количество участников любительских формирований самодеятельного народного творчества»</t>
  </si>
  <si>
    <t>Показател 1. "Количество любительских формирований самодеятельного народного творчества»
Показатель    1.      "Количество любительских формирований самодеятельного народного творчества»</t>
  </si>
  <si>
    <t xml:space="preserve">Показатель 2.   "Количество  работников образования  отрасли "Культура",  повысившихсвою квалификацию" </t>
  </si>
  <si>
    <t xml:space="preserve">Показатель 1. "Количествопосещений  МКУК «ПМЦБ "             </t>
  </si>
  <si>
    <t>Показатель  1. "Охват детей   и   подростков,занимающихся     в      системе дополнительного образования»</t>
  </si>
  <si>
    <t xml:space="preserve">Подпрограмма 2. "Реализация социально значимых  проектов  в
отрасли «Культура»" 
</t>
  </si>
  <si>
    <t>Показатель 2.   "Количество участников любительских формирований самодеятельного народного творчества»</t>
  </si>
  <si>
    <t>Г</t>
  </si>
  <si>
    <t xml:space="preserve">Показатель:  "Количество посетителей культурно-досуговых мероприятий» МБУК «РЦКД»" </t>
  </si>
  <si>
    <t>Мероприятие 2.002  "Обеспечение деятельности учреждений за счет субсидий на расходные материалы"</t>
  </si>
  <si>
    <t>Показатель: Количество учреждений получивших субсидию на расходные материалы</t>
  </si>
  <si>
    <t>Мероприятие 2.003  "Погашение просроченной задолженности прошлых лет"</t>
  </si>
  <si>
    <t>Показатель: "Количество проведенных мероприятий МБУК "РЦКД"</t>
  </si>
  <si>
    <t>Задача 3 .     "Развитие дополнительного   образования и подготовка педагогических кадров в отрасли «Культура».</t>
  </si>
  <si>
    <t xml:space="preserve">Показатель 2.  "Количество работников образования отрасли "Культура", повысивших  свою квалификацию"              </t>
  </si>
  <si>
    <t xml:space="preserve"> Показатель:  "Количество учащихся в учреждении дополнительного образования детей в области культуры"  </t>
  </si>
  <si>
    <t>Показатель:   «Заключение договоров оцелевой контрактной подготовки выпускников МКУ ДО «ДШИ» в средних и высших учебных заведениях».</t>
  </si>
  <si>
    <t>Б</t>
  </si>
  <si>
    <t>Мероприятие 3.002 «Повышение квалификации педагогических работников отрасли «Культура»</t>
  </si>
  <si>
    <t xml:space="preserve">Показатель: "Количество специалистов МКУ ДО «ДШИ» отрасли "Культура", повысивших свою квалификацию"          </t>
  </si>
  <si>
    <t>П</t>
  </si>
  <si>
    <t>Мероприятие 3.003  «Реализация мероприятий по обращениям, поступающим к депутатам Законодательного Собрания Тверской области»</t>
  </si>
  <si>
    <t>Мероприятие 3.004 "Погашение просроченной задолженности прошлых лет"</t>
  </si>
  <si>
    <t>О</t>
  </si>
  <si>
    <t>Мероприятие   3.005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</si>
  <si>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Показатель 1. «Количество заключённых договоров с муниципальными учреждениями культуры на бухгалтерское обслуживание финансово-хозяйственной деятельности»</t>
  </si>
  <si>
    <t>Мероприятие 4.001. «Содержание  МКУ «ЦБ отрасли «Культура» Пеновского района»</t>
  </si>
  <si>
    <t>Мероприятие 4.002. «Обеспечение деятельности учреждений за счет субсидий на расходные материалы»</t>
  </si>
  <si>
    <t>Показатель: «Количество общедоступных  библиотек  Пеновского района, получивших поддержку из областного бюджета Тверской области на подключение библиотек к сети Интернет»</t>
  </si>
  <si>
    <t xml:space="preserve">Показатель: "Количество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</si>
  <si>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 xml:space="preserve">Мероприятие 2.009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t>
  </si>
  <si>
    <t>Мероприятие 2.010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</si>
  <si>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Мероприятие 2.011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</si>
  <si>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Показатель:"Количество лучших работников муниципальных учреждений культуры Пеновского района, которым предоставлена государственная поддержка муниципальным учреждениям культуры находящихся на территории сельских поселений Тверской области" </t>
  </si>
  <si>
    <t>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</si>
  <si>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r>
      <t>·       </t>
    </r>
    <r>
      <rPr>
        <sz val="11"/>
        <color indexed="30"/>
        <rFont val="Times New Roman"/>
        <family val="1"/>
      </rPr>
      <t xml:space="preserve">  подпрограмма 1. </t>
    </r>
    <r>
      <rPr>
        <sz val="11"/>
        <color indexed="8"/>
        <rFont val="Times New Roman"/>
        <family val="1"/>
      </rPr>
      <t>"Сохранение и развитие культурного потенциала Пеновского района";</t>
    </r>
  </si>
  <si>
    <r>
      <t>·        </t>
    </r>
    <r>
      <rPr>
        <sz val="11"/>
        <color indexed="30"/>
        <rFont val="Times New Roman"/>
        <family val="1"/>
      </rPr>
      <t xml:space="preserve"> подпрограмма 2. </t>
    </r>
    <r>
      <rPr>
        <sz val="11"/>
        <color indexed="8"/>
        <rFont val="Times New Roman"/>
        <family val="1"/>
      </rPr>
      <t>"Реализация социально значимых проектов в отрасли «Культура» Пеновского района ";</t>
    </r>
  </si>
  <si>
    <r>
      <t>·         обеспечивающая</t>
    </r>
    <r>
      <rPr>
        <sz val="11"/>
        <color indexed="30"/>
        <rFont val="Times New Roman"/>
        <family val="1"/>
      </rPr>
      <t xml:space="preserve"> подпрограмма</t>
    </r>
  </si>
  <si>
    <t>- повышение уровня удовлетворенности  населения Пеновского края  культурной жизнью в районе с 75% до 95%;</t>
  </si>
  <si>
    <t>Количество  муниципальных учреждений культуры, в которых  приобретеноновое   оборудование   /общее         количество муниципальных учреждений в районе  х 100%</t>
  </si>
  <si>
    <t xml:space="preserve">Количество  муниципальных учреждений  культуры,которые        полностьюсоответствуют  нормам  итребованиям противопожарной
безопасности   / общееколичество              
муниципальных учреждений в районе
 х 100%
</t>
  </si>
  <si>
    <t xml:space="preserve">2020 год - </t>
  </si>
  <si>
    <t xml:space="preserve">2017 год - </t>
  </si>
  <si>
    <t>(тыс. руб):</t>
  </si>
  <si>
    <t>Финансирование программы осуществляется за счёт средств муниципального  и  областного бюджетов,</t>
  </si>
  <si>
    <t xml:space="preserve"> «Развитие отрасли «Культура»</t>
  </si>
  <si>
    <t>на 2017 – 2021 годы»</t>
  </si>
  <si>
    <t xml:space="preserve"> «Развитие  отрасли «Культура»  на  2017 – 2021 годы»</t>
  </si>
  <si>
    <t>- МКУК «Пеновскаямежпоселенческая центральная библиотека»</t>
  </si>
  <si>
    <t>S</t>
  </si>
  <si>
    <t xml:space="preserve">Показатель:       "Количество педагогических работников МКУ ДО «ДШИ», получивших субсидию    на повышение заработной платы "           </t>
  </si>
  <si>
    <r>
      <t>·</t>
    </r>
    <r>
      <rPr>
        <sz val="7"/>
        <color indexed="8"/>
        <rFont val="Times New Roman"/>
        <family val="1"/>
      </rPr>
      <t xml:space="preserve">         </t>
    </r>
    <r>
      <rPr>
        <sz val="12"/>
        <color indexed="8"/>
        <rFont val="Times New Roman"/>
        <family val="1"/>
      </rPr>
      <t>Дополнительные предпрофессиональные общеобразовательные программы в области искусств.</t>
    </r>
  </si>
  <si>
    <r>
      <t>·</t>
    </r>
    <r>
      <rPr>
        <sz val="7"/>
        <color indexed="8"/>
        <rFont val="Times New Roman"/>
        <family val="1"/>
      </rPr>
      <t xml:space="preserve">         </t>
    </r>
    <r>
      <rPr>
        <sz val="12"/>
        <color indexed="8"/>
        <rFont val="Times New Roman"/>
        <family val="1"/>
      </rPr>
      <t>Дополнительные общеразвивающие общеобразовательные программы в области искусств.</t>
    </r>
  </si>
  <si>
    <t xml:space="preserve">В школе работают следующие отделения: </t>
  </si>
  <si>
    <r>
      <t>·</t>
    </r>
    <r>
      <rPr>
        <sz val="7"/>
        <color indexed="8"/>
        <rFont val="Times New Roman"/>
        <family val="1"/>
      </rPr>
      <t xml:space="preserve">         </t>
    </r>
    <r>
      <rPr>
        <sz val="12"/>
        <color indexed="8"/>
        <rFont val="Times New Roman"/>
        <family val="1"/>
      </rPr>
      <t>Музыкальное отделение</t>
    </r>
  </si>
  <si>
    <t xml:space="preserve">- фортепиано, </t>
  </si>
  <si>
    <t>- народные инструменты (гитара);</t>
  </si>
  <si>
    <r>
      <t>·</t>
    </r>
    <r>
      <rPr>
        <sz val="7"/>
        <color indexed="8"/>
        <rFont val="Times New Roman"/>
        <family val="1"/>
      </rPr>
      <t xml:space="preserve">         </t>
    </r>
    <r>
      <rPr>
        <sz val="12"/>
        <color indexed="8"/>
        <rFont val="Times New Roman"/>
        <family val="1"/>
      </rPr>
      <t>Хореографическое отделение;</t>
    </r>
  </si>
  <si>
    <r>
      <t>·</t>
    </r>
    <r>
      <rPr>
        <sz val="7"/>
        <color indexed="8"/>
        <rFont val="Times New Roman"/>
        <family val="1"/>
      </rPr>
      <t xml:space="preserve">         </t>
    </r>
    <r>
      <rPr>
        <sz val="12"/>
        <color indexed="8"/>
        <rFont val="Times New Roman"/>
        <family val="1"/>
      </rPr>
      <t>Художественное отделение;</t>
    </r>
  </si>
  <si>
    <r>
      <t>·</t>
    </r>
    <r>
      <rPr>
        <sz val="7"/>
        <color indexed="8"/>
        <rFont val="Times New Roman"/>
        <family val="1"/>
      </rPr>
      <t xml:space="preserve">         </t>
    </r>
    <r>
      <rPr>
        <sz val="12"/>
        <color indexed="8"/>
        <rFont val="Times New Roman"/>
        <family val="1"/>
      </rPr>
      <t>Подготовительное отделение для поступающих в школу.</t>
    </r>
  </si>
  <si>
    <t>Наличие творческих коллективов:</t>
  </si>
  <si>
    <t>Музыкальное отделение: – «Юные гитаристы»; «Унисон»</t>
  </si>
  <si>
    <t>Хореографическое отделение: - «Маленькие звездочки»; «Карамельки»</t>
  </si>
  <si>
    <t>Изобразительное отделение: -  «Радуга»</t>
  </si>
  <si>
    <t>Основные проблемы в  отрасли «Культура» Пеновского района</t>
  </si>
  <si>
    <t>7. Анализ результатов реализации политики в  отрасли «Культура» района за последние годы наряду с позитивными базовыми достижениями позволяет выявить  следующие ключевые проблемы:</t>
  </si>
  <si>
    <t>в отрасли «Культура» Пеновского района</t>
  </si>
  <si>
    <t>а) уровень удовлетворенности населения Пеновского края культурной жизнью в районе;</t>
  </si>
  <si>
    <t>б) количество муниципальных услуг в отрасли «Культура», предоставляемых муниципальными учреждениями культуры Пеновского района;</t>
  </si>
  <si>
    <t>в) отношение средней заработной платы работников муниципальных учреждений культуры к средней заработной плате в Тверской области;</t>
  </si>
  <si>
    <t>г)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</si>
  <si>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18. Реализация муниципальной программы связана с выполнением следующих подпрограмм:</t>
  </si>
  <si>
    <r>
      <t xml:space="preserve">а) </t>
    </r>
    <r>
      <rPr>
        <sz val="11"/>
        <color indexed="30"/>
        <rFont val="Times New Roman"/>
        <family val="1"/>
      </rPr>
      <t>подпрограмма 1</t>
    </r>
    <r>
      <rPr>
        <sz val="11"/>
        <color indexed="8"/>
        <rFont val="Times New Roman"/>
        <family val="1"/>
      </rPr>
      <t xml:space="preserve"> "Сохранение и развитие культурного потенциала Пеновского района";</t>
    </r>
  </si>
  <si>
    <r>
      <t xml:space="preserve">б) </t>
    </r>
    <r>
      <rPr>
        <sz val="11"/>
        <color indexed="30"/>
        <rFont val="Times New Roman"/>
        <family val="1"/>
      </rPr>
      <t xml:space="preserve">подпрограмма 2 </t>
    </r>
    <r>
      <rPr>
        <sz val="11"/>
        <color indexed="8"/>
        <rFont val="Times New Roman"/>
        <family val="1"/>
      </rPr>
      <t>"Реализация социально значимых проектов в отрасли «Культура» Пеновского района ";</t>
    </r>
  </si>
  <si>
    <r>
      <t xml:space="preserve">в) обеспечивающая </t>
    </r>
    <r>
      <rPr>
        <sz val="11"/>
        <color indexed="30"/>
        <rFont val="Times New Roman"/>
        <family val="1"/>
      </rPr>
      <t>подпрограмма</t>
    </r>
    <r>
      <rPr>
        <sz val="11"/>
        <color indexed="8"/>
        <rFont val="Times New Roman"/>
        <family val="1"/>
      </rPr>
      <t>.</t>
    </r>
  </si>
  <si>
    <r>
      <t xml:space="preserve">4. </t>
    </r>
    <r>
      <rPr>
        <b/>
        <i/>
        <sz val="12"/>
        <color indexed="8"/>
        <rFont val="Times New Roman"/>
        <family val="1"/>
      </rPr>
      <t xml:space="preserve">Муниципальное бюджетное учреждение культуры «Районный Центр культуры и досуга» (далее «МБУК «РЦКД») </t>
    </r>
    <r>
      <rPr>
        <sz val="12"/>
        <color indexed="8"/>
        <rFont val="Times New Roman"/>
        <family val="1"/>
      </rPr>
      <t>- некоммерческая организация, выполняющая  работы, оказывающая услуги  по  обеспечения реализации предусмотренных законодательством Российской Федерации полномочий органов местного самоуправления Пеновского района в сфере культуры.</t>
    </r>
  </si>
  <si>
    <r>
      <t>·</t>
    </r>
    <r>
      <rPr>
        <sz val="7"/>
        <color indexed="8"/>
        <rFont val="Times New Roman"/>
        <family val="1"/>
      </rPr>
      <t xml:space="preserve">         </t>
    </r>
    <r>
      <rPr>
        <sz val="12"/>
        <color indexed="8"/>
        <rFont val="Times New Roman"/>
        <family val="1"/>
      </rPr>
      <t>Вокальный ансамбль «Иван да Марья» - Ворошиловский филиал.</t>
    </r>
  </si>
  <si>
    <r>
      <t>·</t>
    </r>
    <r>
      <rPr>
        <sz val="7"/>
        <color indexed="8"/>
        <rFont val="Times New Roman"/>
        <family val="1"/>
      </rPr>
      <t xml:space="preserve">         </t>
    </r>
    <r>
      <rPr>
        <sz val="12"/>
        <color indexed="8"/>
        <rFont val="Times New Roman"/>
        <family val="1"/>
      </rPr>
      <t>Вокальный ансамбль «Родничок» - Жукопской филиал.</t>
    </r>
  </si>
  <si>
    <r>
      <t>·</t>
    </r>
    <r>
      <rPr>
        <sz val="7"/>
        <color indexed="8"/>
        <rFont val="Times New Roman"/>
        <family val="1"/>
      </rPr>
      <t xml:space="preserve">         </t>
    </r>
    <r>
      <rPr>
        <sz val="12"/>
        <color indexed="8"/>
        <rFont val="Times New Roman"/>
        <family val="1"/>
      </rPr>
      <t>Детский вокальный ансамбль «Тараторочки» - Забелинский филиал.</t>
    </r>
  </si>
  <si>
    <r>
      <t>·</t>
    </r>
    <r>
      <rPr>
        <sz val="7"/>
        <color indexed="8"/>
        <rFont val="Times New Roman"/>
        <family val="1"/>
      </rPr>
      <t xml:space="preserve">         </t>
    </r>
    <r>
      <rPr>
        <sz val="12"/>
        <color indexed="8"/>
        <rFont val="Times New Roman"/>
        <family val="1"/>
      </rPr>
      <t>Вокальный ансамбль «Рябинушка» - Забелинский филиал.</t>
    </r>
  </si>
  <si>
    <r>
      <t>·</t>
    </r>
    <r>
      <rPr>
        <sz val="7"/>
        <color indexed="8"/>
        <rFont val="Times New Roman"/>
        <family val="1"/>
      </rPr>
      <t xml:space="preserve">         </t>
    </r>
    <r>
      <rPr>
        <sz val="12"/>
        <color indexed="8"/>
        <rFont val="Times New Roman"/>
        <family val="1"/>
      </rPr>
      <t>Народный вокальный ансамбль «Волжанка» -МБУК  «РЦКД».</t>
    </r>
  </si>
  <si>
    <r>
      <t>·</t>
    </r>
    <r>
      <rPr>
        <sz val="7"/>
        <color indexed="8"/>
        <rFont val="Times New Roman"/>
        <family val="1"/>
      </rPr>
      <t xml:space="preserve">         </t>
    </r>
    <r>
      <rPr>
        <sz val="12"/>
        <color indexed="8"/>
        <rFont val="Times New Roman"/>
        <family val="1"/>
      </rPr>
      <t>Детский вокальный ансамбль «Карусель» -    МБУК  «РЦКД».</t>
    </r>
  </si>
  <si>
    <r>
      <t>·</t>
    </r>
    <r>
      <rPr>
        <sz val="7"/>
        <color indexed="8"/>
        <rFont val="Times New Roman"/>
        <family val="1"/>
      </rPr>
      <t xml:space="preserve">         </t>
    </r>
    <r>
      <rPr>
        <sz val="12"/>
        <color indexed="8"/>
        <rFont val="Times New Roman"/>
        <family val="1"/>
      </rPr>
      <t>Детский танцевальный коллектив национального танца «Нарнари»   МБУК  «РЦКД».</t>
    </r>
  </si>
  <si>
    <r>
      <t>·</t>
    </r>
    <r>
      <rPr>
        <sz val="7"/>
        <color indexed="8"/>
        <rFont val="Times New Roman"/>
        <family val="1"/>
      </rPr>
      <t xml:space="preserve">         </t>
    </r>
    <r>
      <rPr>
        <sz val="12"/>
        <color indexed="8"/>
        <rFont val="Times New Roman"/>
        <family val="1"/>
      </rPr>
      <t>Детский танцевальный коллектив «Дансер» МБУК «РЦКД»</t>
    </r>
  </si>
  <si>
    <r>
      <t>·</t>
    </r>
    <r>
      <rPr>
        <sz val="7"/>
        <color indexed="8"/>
        <rFont val="Times New Roman"/>
        <family val="1"/>
      </rPr>
      <t xml:space="preserve">         </t>
    </r>
    <r>
      <rPr>
        <sz val="12"/>
        <color indexed="8"/>
        <rFont val="Times New Roman"/>
        <family val="1"/>
      </rPr>
      <t>Народный театр - МБУК «РЦКД»  Персонал в общей сложности  составляет - 45   чел.</t>
    </r>
  </si>
  <si>
    <t>МБУК «Районный Центр культуры  и досуга»  является  учреждением  культурно-досугового  типа.  В его состав входят 9 сельских филиалов  :</t>
  </si>
  <si>
    <r>
      <t>·</t>
    </r>
    <r>
      <rPr>
        <sz val="7"/>
        <color indexed="8"/>
        <rFont val="Times New Roman"/>
        <family val="1"/>
      </rPr>
      <t xml:space="preserve">         </t>
    </r>
    <r>
      <rPr>
        <sz val="12"/>
        <color indexed="8"/>
        <rFont val="Times New Roman"/>
        <family val="1"/>
      </rPr>
      <t>Ворошиловский филиал МБУК «РЦКД»</t>
    </r>
  </si>
  <si>
    <t>61. Главный администратор муниципальной программы является главным распорядителем средств муниципального бюджета  МО «Пеновский район» в части подготовки и проведения мероприятий сферы культуры и искусства.</t>
  </si>
  <si>
    <t>62. В реализации мероприятий муниципальной программы принимают участие Отдел по делам культуры, молодёжи и спорта администрации Пеновского района ,как главный администратор муниципальной программы, муниципальные учреждения  культуры Пеновского района, находящиеся в ведении Отдела по делам культуры, молодёжи и спорта администрации Пеновского района , органы местного самоуправления Пеновского района, а также организации, определяемые на конкурсной основе в соответствии с Федеральным законом от 21.07.2005 N 94-ФЗ "О размещении заказов на поставки товаров, выполнение работ, оказание услуг для государственных и муниципальных нужд". Мероприятия муниципальной программы реализуются в соответствии с законодательством.</t>
  </si>
  <si>
    <t>63. Главный администратор муниципальной программы осуществляет управление реализацией муниципальной программы в соответствии с утвержденными ежегодными планами мероприятий по реализации муниципальной программы.</t>
  </si>
  <si>
    <t>Подпрограмма 1 "Сохранение и развитие культурного</t>
  </si>
  <si>
    <t>потенциала Пеновского района"</t>
  </si>
  <si>
    <t>18. Реализация подпрограммы 1 "Сохранение и развитие культурного потенциала Пеновского района" (далее - подпрограмма 1) связана с решением следующих задач:</t>
  </si>
  <si>
    <t>а) задача 1 "Сохранение и развитие библиотечного дела";</t>
  </si>
  <si>
    <t>б) задача 2 "Развитие самодеятельного искусства и народного творчества";</t>
  </si>
  <si>
    <t>в) задача 3 "Развитие дополнительного образования и подготовка педагогических кадров в отрасли «Культура».</t>
  </si>
  <si>
    <t>г) задача 4 «Обеспечение стабильности финансового обслуживания учреждений культуры».</t>
  </si>
  <si>
    <t>19. Решение задачи 1 "Сохранение и развитие библиотечного дела" оценивается с помощью следующих показателей:</t>
  </si>
  <si>
    <t>а) количество посещений МКУК «ПМЦБ»;</t>
  </si>
  <si>
    <t>Развитие отрасли "Культура на 2017 - 2021 годы"</t>
  </si>
  <si>
    <t>б) количество экземпляров новых поступлений в библиотечные фонды МКУК «ПМЦБ».</t>
  </si>
  <si>
    <t>20. Решение задачи 2 "Развитие самодеятельного  искусства и народного творчества" оценивается с помощью следующих показателей:</t>
  </si>
  <si>
    <t>а) количество любительских формирований самодеятельного народного творчества;</t>
  </si>
  <si>
    <t>б) количество участников любительских формирований самодеятельного народного творчества;</t>
  </si>
  <si>
    <t>21. Решение задачи 3 "Развитие дополнительного образования и подготовка кадров в отрасли «Культура»" оценивается с помощью следующих показателей:</t>
  </si>
  <si>
    <t>а) охват детей и подростков, занимающихся в системе дополнительного образования.</t>
  </si>
  <si>
    <t>б) количество работников образования отрасли «Культура», повысивших свою квалификацию.</t>
  </si>
  <si>
    <t>22. Решение задачи 4 «Обеспечение стабильности финансового обслуживания учреждений культуры» оценивается с помощью следующих показателей:</t>
  </si>
  <si>
    <t>а) количество заключённых договоров с муниципальными учреждениями культуры на бухгалтерское обслуживание финансово-хозяйственной деятельности.</t>
  </si>
  <si>
    <t>23. Значения показателей задач подпрограммы 1 по годам реализации муниципальной программы приведены в приложении 1 к муниципальной программе.</t>
  </si>
  <si>
    <t>24. Описание характеристик показателей задач подпрограммы 1 приведено в приложении 2 к муниципальной программе.</t>
  </si>
  <si>
    <t>Глава 2</t>
  </si>
  <si>
    <t>Мероприятия подпрограммы</t>
  </si>
  <si>
    <r>
      <t>·</t>
    </r>
    <r>
      <rPr>
        <sz val="7"/>
        <color indexed="8"/>
        <rFont val="Times New Roman"/>
        <family val="1"/>
      </rPr>
      <t xml:space="preserve">         </t>
    </r>
    <r>
      <rPr>
        <sz val="12"/>
        <color indexed="8"/>
        <rFont val="Times New Roman"/>
        <family val="1"/>
      </rPr>
      <t>Организация и проведение различных культурно - досуговых  мероприятий:праздников, народных  гуляний, концертов, фестивалей, конкурсов  и т.д.</t>
    </r>
  </si>
  <si>
    <r>
      <t>·</t>
    </r>
    <r>
      <rPr>
        <sz val="7"/>
        <color indexed="8"/>
        <rFont val="Times New Roman"/>
        <family val="1"/>
      </rPr>
      <t xml:space="preserve">         </t>
    </r>
    <r>
      <rPr>
        <sz val="12"/>
        <color indexed="8"/>
        <rFont val="Times New Roman"/>
        <family val="1"/>
      </rPr>
      <t>Организация  работы  с детьми  и молодёжью.</t>
    </r>
  </si>
  <si>
    <r>
      <t>·</t>
    </r>
    <r>
      <rPr>
        <sz val="7"/>
        <color indexed="8"/>
        <rFont val="Times New Roman"/>
        <family val="1"/>
      </rPr>
      <t xml:space="preserve">         </t>
    </r>
    <r>
      <rPr>
        <sz val="12"/>
        <color indexed="8"/>
        <rFont val="Times New Roman"/>
        <family val="1"/>
      </rPr>
      <t>Организация деятельности  по сохранению и развитию народных  традиций,    возрождение и внедрение старых русских праздников и обрядов.</t>
    </r>
  </si>
  <si>
    <r>
      <t>·</t>
    </r>
    <r>
      <rPr>
        <sz val="7"/>
        <color indexed="8"/>
        <rFont val="Times New Roman"/>
        <family val="1"/>
      </rPr>
      <t xml:space="preserve">         </t>
    </r>
    <r>
      <rPr>
        <sz val="12"/>
        <color indexed="8"/>
        <rFont val="Times New Roman"/>
        <family val="1"/>
      </rPr>
      <t>Организация деятельности по пропаганде киноискусства, предоставление населению    услуг кинопроката, видео-прокат, способствующая возрождению  интереса  зрителей  к большому  экрану.</t>
    </r>
  </si>
  <si>
    <r>
      <t>·</t>
    </r>
    <r>
      <rPr>
        <sz val="7"/>
        <color indexed="8"/>
        <rFont val="Times New Roman"/>
        <family val="1"/>
      </rPr>
      <t xml:space="preserve">         </t>
    </r>
    <r>
      <rPr>
        <sz val="12"/>
        <color indexed="8"/>
        <rFont val="Times New Roman"/>
        <family val="1"/>
      </rPr>
      <t>Организация  деятельности  по сохранению памяти подвига Российских воинов  вВеликой Отечественной войне,  историко-патриотического  воспитания  подрастающего  поколения.</t>
    </r>
  </si>
  <si>
    <r>
      <t>·</t>
    </r>
    <r>
      <rPr>
        <sz val="7"/>
        <color indexed="8"/>
        <rFont val="Times New Roman"/>
        <family val="1"/>
      </rPr>
      <t xml:space="preserve">         </t>
    </r>
    <r>
      <rPr>
        <sz val="12"/>
        <color indexed="8"/>
        <rFont val="Times New Roman"/>
        <family val="1"/>
      </rPr>
      <t>организация и проведение вечеров отдыха, танцевальных и других вечеров, дискотек;</t>
    </r>
  </si>
  <si>
    <r>
      <t>·</t>
    </r>
    <r>
      <rPr>
        <sz val="7"/>
        <color indexed="8"/>
        <rFont val="Times New Roman"/>
        <family val="1"/>
      </rPr>
      <t xml:space="preserve">         </t>
    </r>
    <r>
      <rPr>
        <sz val="12"/>
        <color indexed="8"/>
        <rFont val="Times New Roman"/>
        <family val="1"/>
      </rPr>
      <t>организация концертов, спектаклей, представлений гастролирующих коллективов;</t>
    </r>
  </si>
  <si>
    <r>
      <t>·</t>
    </r>
    <r>
      <rPr>
        <sz val="7"/>
        <color indexed="8"/>
        <rFont val="Times New Roman"/>
        <family val="1"/>
      </rPr>
      <t xml:space="preserve">         </t>
    </r>
    <r>
      <rPr>
        <sz val="12"/>
        <color indexed="8"/>
        <rFont val="Times New Roman"/>
        <family val="1"/>
      </rPr>
      <t>организация праздников, встреч, гражданских и семейных обрядов, литературно-музыкальных гостиных, балов, концертов, спектаклей, фестивалей, конкурсов, и других культурно-досуговых мероприятий, не входящих в годовой план работы учреждения по заявкам граждан или юридических лиц;</t>
    </r>
  </si>
  <si>
    <t>Мероприятие 2.007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t>
  </si>
  <si>
    <t xml:space="preserve">Мероприятие 2.008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</si>
  <si>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t>Мероприятие 2.013  "Проведение  противопожарных мероприятий в муниципальных учреждениях культуры" (за счёт средств бюджета муниципального образования "Пеновский район)</t>
  </si>
  <si>
    <t>1.002  "Погашение просроченной задолженности прошлых лет"</t>
  </si>
  <si>
    <t xml:space="preserve">Мероприятие 3.001  "Оказание муниципальной (государственной) услуги предоставления дополнительного образования детей в области культуры"                </t>
  </si>
  <si>
    <t>Важным направлением в сохранении и приумножении культурного потенциала нашей Пеновского района являются мероприятия по сохранению и развитию библиотечного дела. В настоящее время библиотеки являются основным социальным институтом, гарантирующим сохранение и развитие культурного и информационного пространства. Библиотеки района обслуживают 58,5 процента населения Пеновского края.       В состав  МКУК « ПМЦБ» входят 13 библиотек: Центральная районная библиотека, Детская  библиотека – филиал , 11 сельских библиотек-филиалов. Библиотечным  обслуживанием охвачено 58,5% населения района. Отдалённые деревни обслуживаются на пунктах выдачи и книгоношами.  На 01.01.2017 года муниципальное казённое учреждение культуры «Пеновскаямежпоселенческая центральная библиотека»  насчитывает:</t>
  </si>
  <si>
    <t>Общий фонд литературы  на 01.01.2017 г. – 136 402 экз.</t>
  </si>
  <si>
    <t xml:space="preserve">Количество читателей – 4 418( из них село – 1 241). </t>
  </si>
  <si>
    <t xml:space="preserve">Количество посещений – 48 956.  </t>
  </si>
  <si>
    <t xml:space="preserve">Книговыдача – 139 542 экземпляров. </t>
  </si>
  <si>
    <t xml:space="preserve">Показатель 1 . "Уровень удовлетворенности     населения Пеновского края культурной жизнью в районе" </t>
  </si>
  <si>
    <t xml:space="preserve">Показатель 1. "Доля муниципальных   учрежденийкультуры, получивших финансовуюподдержку из областного бюджета
Тверской области "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</si>
  <si>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</si>
  <si>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 нормативном состоянии»</t>
  </si>
  <si>
    <t xml:space="preserve">Показатель 2. "Доля муниципальных  учреждений
культуры, в которых приобретеноновое оборудование"
</t>
  </si>
  <si>
    <t xml:space="preserve">Показатель 3. "Доля муниципальных учреждений культуры,  которые   полностьюсоответствуют     нормам      и
требованиям     противопожарнойбезопасности"
</t>
  </si>
  <si>
    <t xml:space="preserve">Подпрограмма  1.  "Сохранение  и развитие культурного потенциала
Пеновского района"
</t>
  </si>
  <si>
    <t>да</t>
  </si>
  <si>
    <t>социологический опрос населения</t>
  </si>
  <si>
    <t>внутренняя отчётность</t>
  </si>
  <si>
    <t xml:space="preserve">             от 26.07.2018 г. № 259</t>
  </si>
  <si>
    <r>
      <t>·</t>
    </r>
    <r>
      <rPr>
        <sz val="7"/>
        <color indexed="8"/>
        <rFont val="Times New Roman"/>
        <family val="1"/>
      </rPr>
      <t xml:space="preserve">         </t>
    </r>
    <r>
      <rPr>
        <sz val="12"/>
        <color indexed="8"/>
        <rFont val="Times New Roman"/>
        <family val="1"/>
      </rPr>
      <t>прокат видеокассет, дисков с записями отечественных и зарубежных музыкальных и художественных произведений;</t>
    </r>
  </si>
  <si>
    <r>
      <t>·</t>
    </r>
    <r>
      <rPr>
        <sz val="7"/>
        <color indexed="8"/>
        <rFont val="Times New Roman"/>
        <family val="1"/>
      </rPr>
      <t xml:space="preserve">         </t>
    </r>
    <r>
      <rPr>
        <sz val="12"/>
        <color indexed="8"/>
        <rFont val="Times New Roman"/>
        <family val="1"/>
      </rPr>
      <t>организация и проведение ярмарок, лотерей, аукционов, выставок-продаж;</t>
    </r>
  </si>
  <si>
    <r>
      <t>·</t>
    </r>
    <r>
      <rPr>
        <sz val="7"/>
        <color indexed="8"/>
        <rFont val="Times New Roman"/>
        <family val="1"/>
      </rPr>
      <t xml:space="preserve">         </t>
    </r>
    <r>
      <rPr>
        <sz val="12"/>
        <color indexed="8"/>
        <rFont val="Times New Roman"/>
        <family val="1"/>
      </rPr>
      <t>кинопрокат, кинопоказы и иное кино-видео обслуживание;</t>
    </r>
  </si>
  <si>
    <r>
      <t>·</t>
    </r>
    <r>
      <rPr>
        <sz val="7"/>
        <color indexed="8"/>
        <rFont val="Times New Roman"/>
        <family val="1"/>
      </rPr>
      <t xml:space="preserve">         </t>
    </r>
    <r>
      <rPr>
        <sz val="12"/>
        <color indexed="8"/>
        <rFont val="Times New Roman"/>
        <family val="1"/>
      </rPr>
      <t>индивидуальное пользование игровыми компьютерами и игровыми приставками (деятельность игротеки);</t>
    </r>
  </si>
  <si>
    <r>
      <t>·</t>
    </r>
    <r>
      <rPr>
        <sz val="7"/>
        <color indexed="8"/>
        <rFont val="Times New Roman"/>
        <family val="1"/>
      </rPr>
      <t xml:space="preserve">         </t>
    </r>
    <r>
      <rPr>
        <sz val="12"/>
        <color indexed="8"/>
        <rFont val="Times New Roman"/>
        <family val="1"/>
      </rPr>
      <t>музейное и экскурсионное обслуживание.</t>
    </r>
  </si>
  <si>
    <t>а) мероприятие "Проведение капитального ремонта зданий и помещений зданий муниципальных учреждений культуры Пеновского района";</t>
  </si>
  <si>
    <t>Сегодня Пеновская центральная библиотека является крупнейшим информационным, образовательным и досуговым центром района. Насчитывает более 32 тыс экземпляров литературы по различным отраслям знаний. Выписывает около 60 наименований газет и журналов. Читателями библиотеки является около 1,3 тыс.человек. Ежегодно библиотека выдаёт читателям более 36 произведений печати.</t>
  </si>
  <si>
    <r>
      <t>В библиотеках района с 2011 года  работают  два Деловых информационных центра: на базе Пеновской центральной библиотеки и Охватского с/ф. В Пеновском  ДИЦ регулярно проводит обучающие семинары с налогоплательщиками Осташковская межрайонная налоговая инспекция. Здесь оказывается помощь в заполнении налоговых деклараций, заявлений на получение загранпаспорта, оказываются информационные услуги с помощью правовой системы «КонсультантПлюс», предоставляются как платные, так и бесплатные услуги пользователям. Работник ДИЦ ведёт и сайт Библиотеки (</t>
    </r>
    <r>
      <rPr>
        <b/>
        <sz val="12"/>
        <color indexed="8"/>
        <rFont val="Times New Roman"/>
        <family val="1"/>
      </rPr>
      <t>б2013.рф</t>
    </r>
    <r>
      <rPr>
        <sz val="12"/>
        <color indexed="8"/>
        <rFont val="Times New Roman"/>
        <family val="1"/>
      </rPr>
      <t>), на котором пользователи могут получить всю информацию о работе библиотечной системы района. Так же на сайте можно найти информацию о памятниках Пеновского района.</t>
    </r>
  </si>
  <si>
    <t>Центральная библиотека участвует в программе ТРЭБ (Тверская региональная электронная библиотека) и  ведёт электронный каталог. Сделано около 3000 записей, т.е. около 3-х тыс. книг МКУК «ПМЦБ» уже  отражены в едином электронном каталоге области.</t>
  </si>
  <si>
    <t xml:space="preserve">В библиотеках района работают пять  клубов и четыре кружка: </t>
  </si>
  <si>
    <r>
      <t xml:space="preserve">     В  центральной библиотеке - </t>
    </r>
    <r>
      <rPr>
        <b/>
        <sz val="12"/>
        <color indexed="8"/>
        <rFont val="Times New Roman"/>
        <family val="1"/>
      </rPr>
      <t>«Моя семья»</t>
    </r>
    <r>
      <rPr>
        <sz val="12"/>
        <color indexed="8"/>
        <rFont val="Times New Roman"/>
        <family val="1"/>
      </rPr>
      <t xml:space="preserve">, объединяющий приёмные, опекунские и многодетные семьи района,  </t>
    </r>
    <r>
      <rPr>
        <b/>
        <sz val="12"/>
        <color indexed="8"/>
        <rFont val="Times New Roman"/>
        <family val="1"/>
      </rPr>
      <t>клуб «Ветеран»</t>
    </r>
    <r>
      <rPr>
        <sz val="12"/>
        <color indexed="8"/>
        <rFont val="Times New Roman"/>
        <family val="1"/>
      </rPr>
      <t xml:space="preserve"> (для пожилых людей) и </t>
    </r>
    <r>
      <rPr>
        <b/>
        <sz val="12"/>
        <color indexed="8"/>
        <rFont val="Times New Roman"/>
        <family val="1"/>
      </rPr>
      <t>литературная гостиная.</t>
    </r>
    <r>
      <rPr>
        <sz val="12"/>
        <color indexed="8"/>
        <rFont val="Times New Roman"/>
        <family val="1"/>
      </rPr>
      <t xml:space="preserve"> В сельских библиотеках :  подростковый клуб </t>
    </r>
    <r>
      <rPr>
        <b/>
        <sz val="12"/>
        <color indexed="8"/>
        <rFont val="Times New Roman"/>
        <family val="1"/>
      </rPr>
      <t>«Перекрёсток»</t>
    </r>
    <r>
      <rPr>
        <sz val="12"/>
        <color indexed="8"/>
        <rFont val="Times New Roman"/>
        <family val="1"/>
      </rPr>
      <t xml:space="preserve"> (Забелинский с/ф</t>
    </r>
    <r>
      <rPr>
        <b/>
        <sz val="12"/>
        <color indexed="8"/>
        <rFont val="Times New Roman"/>
        <family val="1"/>
      </rPr>
      <t>), клуб «Ветеран»</t>
    </r>
    <r>
      <rPr>
        <sz val="12"/>
        <color indexed="8"/>
        <rFont val="Times New Roman"/>
        <family val="1"/>
      </rPr>
      <t xml:space="preserve"> (Слаутинский с/ф).</t>
    </r>
  </si>
  <si>
    <r>
      <t xml:space="preserve">     В сельских библиотеках работают четыре  кружка  для детей: </t>
    </r>
    <r>
      <rPr>
        <b/>
        <sz val="12"/>
        <color indexed="8"/>
        <rFont val="Times New Roman"/>
        <family val="1"/>
      </rPr>
      <t>«Солнышко»</t>
    </r>
    <r>
      <rPr>
        <sz val="12"/>
        <color indexed="8"/>
        <rFont val="Times New Roman"/>
        <family val="1"/>
      </rPr>
      <t xml:space="preserve"> (Слаутинский с/ф) и </t>
    </r>
    <r>
      <rPr>
        <b/>
        <sz val="12"/>
        <color indexed="8"/>
        <rFont val="Times New Roman"/>
        <family val="1"/>
      </rPr>
      <t>«Золотые ручки</t>
    </r>
    <r>
      <rPr>
        <sz val="12"/>
        <color indexed="8"/>
        <rFont val="Times New Roman"/>
        <family val="1"/>
      </rPr>
      <t xml:space="preserve">» (Забелинский с/ф), </t>
    </r>
    <r>
      <rPr>
        <b/>
        <sz val="12"/>
        <color indexed="8"/>
        <rFont val="Times New Roman"/>
        <family val="1"/>
      </rPr>
      <t xml:space="preserve">«Настенька» </t>
    </r>
    <r>
      <rPr>
        <sz val="12"/>
        <color indexed="8"/>
        <rFont val="Times New Roman"/>
        <family val="1"/>
      </rPr>
      <t xml:space="preserve">(Заборский с/ф), </t>
    </r>
    <r>
      <rPr>
        <b/>
        <sz val="12"/>
        <color indexed="8"/>
        <rFont val="Times New Roman"/>
        <family val="1"/>
      </rPr>
      <t>«Умелые ручки»</t>
    </r>
    <r>
      <rPr>
        <sz val="12"/>
        <color indexed="8"/>
        <rFont val="Times New Roman"/>
        <family val="1"/>
      </rPr>
      <t xml:space="preserve"> (Мошаровский с/ф), в которых дети занимаются рукоделием, рисованием, оказывают помощь библиотекарю в проведениее массовых мероприятий.</t>
    </r>
  </si>
  <si>
    <t xml:space="preserve">     Всего в данных объединениях задействовано 130 человек.</t>
  </si>
  <si>
    <t>г) административное мероприятие "Подготовка и направление в  Комитет по делам культуры Тверской области заявок для участия в программахсофинансирования расходов на реализацию расходных обязательств муниципальных образований Тверской области по отрасли "Культура" ;</t>
  </si>
  <si>
    <t>д) административное мероприятие "Взаимодействие с органами местного</t>
  </si>
  <si>
    <t>е) административное мероприятие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</si>
  <si>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57. Выполнение каждого административного мероприятия обеспечивающей подпрограммы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</si>
  <si>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Обеспечение деятельности главного администратора</t>
  </si>
  <si>
    <t>муниципальной программы</t>
  </si>
  <si>
    <t>58. В муниципальную программу включены расходы на руководство и управление главного администратора программы - Отдела по делам культуры, молодёжи и спорта администрации Пеновского района.</t>
  </si>
  <si>
    <t>60. Объем бюджетных ассигнований, выделенный на обеспечение деятельности главного администратора муниципальной программы, по годам реализации муниципальной программы в разрезе кодов бюджетной классификации приведен в таблице 3.</t>
  </si>
  <si>
    <t>МУНИЦИПАЛЬНАЯ ПРОГРАММА</t>
  </si>
  <si>
    <t xml:space="preserve">МО «Пеновский район» </t>
  </si>
  <si>
    <t>Пено</t>
  </si>
  <si>
    <t xml:space="preserve">Обеспечивающая подпрограмма </t>
  </si>
  <si>
    <t>1. Обеспечение  деятельности главного      администратора программы  - Отдела по делам культуры, молодёжи и спорта администрации Пеновского района</t>
  </si>
  <si>
    <t>а) административное мероприятие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</si>
  <si>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б) административное мероприятие "Организация и проведение совещаний руководителей муниципальных учреждений культуры Пеновского района";</t>
  </si>
  <si>
    <t>в) административное мероприятие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t>
  </si>
  <si>
    <t xml:space="preserve">• Дефицит квалифицированных кадров в отрасли, старение профессиональных кадров , уровень профессиональных компетенций работников культуры не в полной мере отвечает современным требованиям. Острая проблема на селе - отсутствие  музыкальных работников. Для привлечения молодых специалистов с профильным образованием требуется достойная зарплата и дальнейшее материальное стимулирование, и предоставление жилья. 40% творческих работников муниципальных учреждений культуры Пеновского района имеют среднее специальное и высшее образование по профилю работы, регулярно участвуют в различных учебных семинарах, курсах повышения квалификации, проводимых в области. 
</t>
  </si>
  <si>
    <t xml:space="preserve"> • Неудовлетворительная  обновляемость и комплектование фондов общедоступных библиотек Пеновского района и недостаточные темпы информатизации библиотек. Совокупный библиотечный фонд библиотек ежегодно сокращается. Связано это с тем, что объем списанной по ветхости и другим причинам литературы во много раз больше новых поступлений литературы. Остается недостаточным уровень информатизации МКУК «ПМЦБ» и его филиалов. В целом по району компьютеризировано только 70 процентов муниципальных библиотек, доступ к информационно-телекоммуникационной сети Интернет имеют 16,5 процентов библиотек МКУК «ПМЦБ».
           Все вышеназванное свидетельствует о том, что в современных условиях накопленный культурный потенциал Пеновского района требует модернизации, на осуществление которой направлена Программа.
</t>
  </si>
  <si>
    <t>МБУК «РЦКД» включает в себя: отдел культурно-досуговой деятельности, детский сектор, сектор по народному творчеству, народный театр, отдел кино-видео обслуживания, музей им. Е.И. Чайкиной. В состав МБУК «РЦКД» входят 9 филиалов: Мошаровский филиал, Жукопской филиал, Охватский филиал, Соблагской филиал,Слаутинский филиал, Ворошиловский филиал, Рунский филиал, Забелинский филиал, Заёвский филиал. На базе МБУК «РЦКД функционирует 9  творческих коллективов:</t>
  </si>
  <si>
    <t>УТВЕРЖДЕНА</t>
  </si>
  <si>
    <t xml:space="preserve">                   Постановлением Главы</t>
  </si>
  <si>
    <t>р) мероприятие "Софинансирование расходов на повышение заработной платы педагогическим работникам муниципальных организаций дополнительного образования". (МКУ ДО "ДШИ").</t>
  </si>
  <si>
    <r>
      <rPr>
        <b/>
        <sz val="10"/>
        <color indexed="8"/>
        <rFont val="Times New Roman"/>
        <family val="1"/>
      </rPr>
      <t>Цель 1</t>
    </r>
    <r>
      <rPr>
        <sz val="10"/>
        <color indexed="8"/>
        <rFont val="Times New Roman"/>
        <family val="1"/>
      </rPr>
      <t xml:space="preserve">.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 </t>
    </r>
  </si>
  <si>
    <r>
      <rPr>
        <b/>
        <sz val="10"/>
        <color indexed="8"/>
        <rFont val="Times New Roman"/>
        <family val="1"/>
      </rPr>
      <t xml:space="preserve">Показатель 1.   </t>
    </r>
    <r>
      <rPr>
        <sz val="10"/>
        <color indexed="8"/>
        <rFont val="Times New Roman"/>
        <family val="1"/>
      </rPr>
      <t xml:space="preserve">  "Уровень удовлетворенности  населения Пеновского края  культурной жизнью в районе"   </t>
    </r>
  </si>
  <si>
    <t>66. Мониторинг реализации муниципальной программы обеспечивает:</t>
  </si>
  <si>
    <t>а) регулярность получения информации о реализации муниципальной программы от ответственных исполнителей главного;</t>
  </si>
  <si>
    <t>б) согласованность действий ответственных исполнителей главного администратора;</t>
  </si>
  <si>
    <t>в) своевременную актуализацию муниципальной программы с учетом меняющихся внешних и внутренних рисков.</t>
  </si>
  <si>
    <t>67. Мониторинг реализации муниципальной программы осуществляется посредством регулярного сбора, анализа и оценки:</t>
  </si>
  <si>
    <t>а) информации об использовании финансовых ресурсов, предусмотренных на реализацию муниципальной программы;</t>
  </si>
  <si>
    <t>б) информации о достижении запланированных показателей муниципальной программы.</t>
  </si>
  <si>
    <t>68. Источниками информации для проведения мониторинга реализации муниципальной программы являются:</t>
  </si>
  <si>
    <t>а) ведомственная, муниципальная  и  региональная статистика показателей, характеризующих сферу реализации муниципальной программы;</t>
  </si>
  <si>
    <t>б) отчеты по выполнению муниципальными учреждениями культуры Пеновского района, находящимися в ведении Отдела по делам культуры, молодёжи и спорта администрации Пеновского района , муниципальных заданий на оказание муниципальных (государственных)  услуг (выполнение работ);</t>
  </si>
  <si>
    <t>в) отчеты ответственных исполнителей главного администратора;</t>
  </si>
  <si>
    <t>г) другие источники.</t>
  </si>
  <si>
    <t>69. Мониторинг реализации муниципальной программы осуществляется в течение всего периода ее реализации и предусматривает:</t>
  </si>
  <si>
    <t>а) ежеквартальную оценку выполнения исполнителями главного администратора муниципальной программы ежегодного плана мероприятий по реализации муниципальной программы;</t>
  </si>
  <si>
    <t>б) корректировку (при необходимости) ежегодного плана мероприятий по реализации муниципальной программы;</t>
  </si>
  <si>
    <t>25. Решение задачи 1 "Сохранение и развитие библиотечного дела" осуществляется посредством выполнения следующих мероприятий подпрограммы :</t>
  </si>
  <si>
    <t>а) мероприятие "Оказание муниципальной (государственной) услуги библиотечного обслуживания населения  МКУК «ПМЦБ»".</t>
  </si>
  <si>
    <t>27. Решение задачи 2 "Развитие  самодеятельного искусства и народного творчества" осуществляется посредством выполнения следующих мероприятий подпрограммы 1:</t>
  </si>
  <si>
    <t>б) мероприятие «Обеспечение деятельности учреждений за счёт субсидий на расходные обязательства».</t>
  </si>
  <si>
    <t>29. Решение задачи 3 "Развитие дополнительного образования и подготовка кадров в отрасли «Культура»" осуществляется посредством выполнения следующих мероприятий подпрограммы 1:</t>
  </si>
  <si>
    <t>а) мероприятие "Оказание муниципальной услуги предоставления дополнительного образования детей";</t>
  </si>
  <si>
    <t>б) мероприятие «Повышение квалификации педагогических работников музыкальных школ».</t>
  </si>
  <si>
    <t>31. Решение задачи 4 «Обеспечение стабильности финансового обслуживания учреждений культуры» осуществляется посредством выполнения следующих мероприятий подпрограммы 1:</t>
  </si>
  <si>
    <t>а) мероприятие " Содержание МКУ «ЦБ отрасли «Культура» Пеновского района ";</t>
  </si>
  <si>
    <t>32. Выполнение каждого мероприятия подпрограммы 1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</si>
  <si>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Глава 3</t>
  </si>
  <si>
    <t>Объем финансовых ресурсов, необходимый</t>
  </si>
  <si>
    <t>для реализации подпрограммы</t>
  </si>
  <si>
    <t>34. Объем бюджетных ассигнований, выделенный на реализацию подпрограммы 1, по годам реализации муниципальной программы в разрезе задач приведен в таблице 1.</t>
  </si>
  <si>
    <t>Таблица 1</t>
  </si>
  <si>
    <t>в) недостаточная квалификация отдельных работников , подведомственных Отделу по делам культуры, молодёжи и спорта администрации Пеновского района, муниципальных  учреждений культуры.</t>
  </si>
  <si>
    <t>75. Для снижения вероятности неблагоприятного воздействия внутренних рисков предусматривается реализация следующих мероприятий:</t>
  </si>
  <si>
    <t>а) повышение квалификации работников  муниципальных учреждений культуры Пеновского района;</t>
  </si>
  <si>
    <t>б) формирование резерва на должности муниципальных служащих  в Отделе по делам культуры, молодёжи и спорта администрации Пеновского района ;</t>
  </si>
  <si>
    <t>в) формирование резерва на замещение должностей руководителей, подведомственных Отделу по делам культуры, молодёжи и спорта администрации Пеновского района, муниципальных  учреждений культуры.</t>
  </si>
  <si>
    <t>76. Внешними рисками реализации муниципальной программы являются:</t>
  </si>
  <si>
    <t>а) изменение федерального законодательства в части перераспределения полномочий между Российской Федерацией, субъектами Российской Федерации и органами местного самоуправления муниципальных образований;</t>
  </si>
  <si>
    <t>б) изменение регионального законодательства в части финансирования;</t>
  </si>
  <si>
    <t>в) ухудшение экономической ситуации в районе и, как следствие, низкая активность населения района.</t>
  </si>
  <si>
    <t>77. Способами ограничения внешних рисков являются:</t>
  </si>
  <si>
    <t>51. Решение задачи 3 "Укрепление и модернизация материально-технической базы муниципальных учреждений культуры Пеновского района " осуществляется посредством выполнения следующих мероприятий подпрограммы 2:</t>
  </si>
  <si>
    <t xml:space="preserve">Мероприятие  2.005  "Повышение заработной платы работникам муниципальных учреждений культуры Тверской области"    </t>
  </si>
  <si>
    <t xml:space="preserve">Мероприятие  2.014  "Софинансирование расходов на повышение заработной платы работникам муниципальных учреждений культуры "    </t>
  </si>
  <si>
    <t xml:space="preserve">Мероприятие  2.015  "Софинансирование расходов на повышение заработной платы работникам муниципальных учреждений культуры "    </t>
  </si>
  <si>
    <t xml:space="preserve">Показатель: "Количество работников МБУК "РЦКД", получивших субсидию на     повышение заработной платы  работникаммуниципальных учреждений культуры"  </t>
  </si>
  <si>
    <t xml:space="preserve">Показатель: "Количество работников МКУК "ПМЦБ", получивших субсидию на     повышение заработной платы  работникаммуниципальных учреждений культуры"  </t>
  </si>
  <si>
    <t>б) мероприятие "Оснащение современным оборудованием  и музыкальными   инструментами муниципальных    учреждений культуры Пеновского района"</t>
  </si>
  <si>
    <t>в) мероприятие "Обеспечение развития и укрепления материально-технической базы муниципальных домов культуры (за счёт средств бюджета Тверской области) "</t>
  </si>
  <si>
    <t xml:space="preserve">г) мероприятие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</si>
  <si>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52. Выполнение мероприятий, указанных в подпунктах  «а», «б», «в», «г»пункта 51настоящей муниципальной программы, осуществляется в соответствии с сПостановлением Правительства Тверской области и локальными актами главного администратора муниципальной программы.</t>
  </si>
  <si>
    <t>53. Выполнение каждого мероприятия подпрограммы 2 оценивается с помощью показателей, перечень которых и их значения по годам реализации муниципальной программы приведены в приложении 1 к муниципальной программе.</t>
  </si>
  <si>
    <t>55. Объем бюджетных ассигнований, выделенный на реализацию подпрограммы 2, по годам реализации муниципальной программы в разрезе задач подпрограммы 2 приведен в таблице 2.</t>
  </si>
  <si>
    <t>Таблица 2</t>
  </si>
  <si>
    <t xml:space="preserve">Годы реализации
муниципальной
   программы   
</t>
  </si>
  <si>
    <t xml:space="preserve">  Объем бюджетных ассигнований, выделенный   
  на реализацию подпрограммы 2  "Реализация   
     социально значимых проектов в отрасли          
            «Культура»", тыс. руб.             
</t>
  </si>
  <si>
    <t xml:space="preserve">Итого,   
 тыс. руб
</t>
  </si>
  <si>
    <t xml:space="preserve">Задача 1    
 "Обеспечение  
 многообразия  
художественной,
  творческой   
    жизни 
Пеновского
    района"   
</t>
  </si>
  <si>
    <t xml:space="preserve">Задача 2   
 "Поддержка  
муниципальных
 учреждений  
  культуры за 
счет средств 
 областного  
  бюджета    
  Тверской  
  области"  
</t>
  </si>
  <si>
    <t xml:space="preserve">    Задача 3    
  "Укрепление  
и модернизация 
 материально-  
  технической  
     базы      
муниципальных
  учреждений   
   культуры    
Пеновского
    района»
</t>
  </si>
  <si>
    <t>2017г.</t>
  </si>
  <si>
    <t>2018г.</t>
  </si>
  <si>
    <t>2019г.</t>
  </si>
  <si>
    <t>2020г.</t>
  </si>
  <si>
    <t>2021г.</t>
  </si>
  <si>
    <t>Всего тыс. руб.</t>
  </si>
  <si>
    <t>Раздел  I V</t>
  </si>
  <si>
    <t>Обеспечивающая подпрограмма</t>
  </si>
  <si>
    <t>Административные мероприятия</t>
  </si>
  <si>
    <t>56. В рамках обеспечивающей подпрограммы предусмотрено выполнение Отделом по делам культуры, молодёжи и спорта администрации Пеновского района следующих административных мероприятий:</t>
  </si>
  <si>
    <r>
      <t>·</t>
    </r>
    <r>
      <rPr>
        <sz val="7"/>
        <color indexed="8"/>
        <rFont val="Times New Roman"/>
        <family val="1"/>
      </rPr>
      <t xml:space="preserve">         </t>
    </r>
    <r>
      <rPr>
        <sz val="12"/>
        <color indexed="8"/>
        <rFont val="Times New Roman"/>
        <family val="1"/>
      </rPr>
      <t xml:space="preserve">Ввиду отсутствия основного здания, в данный момент МБУК «Районный центр культуры и досуга» организует свою работу на базе здания кинотеатра «Чайка». В одном, неприспособленном зале ведётся работа любительских творческих коллективов, клубов по интересам разной направленности, проводятся различные по форме и  тематике культурно-массовые мероприятия, праздники, представления, районные смотры и фестивали, концерты, выставки, вечера отдыха, молодёжные дискотеки, мероприятия для детей, организуется кино-видео обслуживание населения, работает игротека. Несмотря на все прилагаемые усилия, из-за отсутствия сцены жители п. Пено лишены возможности посещать концерты и спектакли профессиональных и любительских коллективов, представления гастролирующих цирковых трупп.   Народные коллективы МБУК «РЦКД» (народный театр, вокальный коллектив «Волжанка»), танцевальные коллективы  и другие клубные формирования размещаются в  не приспособленных помещениях, не имеют возможности проведения полноценных репетиций и качественных выступлений. Отсутствуют помещения для размещения новых коллективов любительского творчества и объединений по интересам, что негативно сказывается  на работе по профилактике правонарушений среди подростков, занятиях с детьми младшего возраста в кружках и студиях. 
По результатам ежегодных отчётов наблюдается снижение, а по некоторым показателям отсутствие роста культурно - досуговой деятельности. Всё это определяется невозможностью проведения крупных межрайонных и межрегиональных мероприятий, а учитывая то, что Пеновский район находится в зоне активно развивающегося туризма и отдыха возможностью культурного обслуживания отдыхающего и местного населения, происходит отток доходов к частным лицам.
</t>
    </r>
  </si>
  <si>
    <r>
      <t xml:space="preserve">Административное мероприятие 2.004  "Подготовка и направление  в Комитет по делам культуры Тверской области заявок для участия в </t>
    </r>
    <r>
      <rPr>
        <sz val="10"/>
        <color indexed="30"/>
        <rFont val="Times New Roman"/>
        <family val="1"/>
      </rPr>
      <t>программах</t>
    </r>
    <r>
      <rPr>
        <sz val="10"/>
        <color indexed="8"/>
        <rFont val="Times New Roman"/>
        <family val="1"/>
      </rPr>
      <t xml:space="preserve"> софинансирования расходов на реализацию расходных обязательств муниципальных образований Тверской области по отрасли "Культура"   </t>
    </r>
  </si>
  <si>
    <t xml:space="preserve">Административное мероприятие 2.003   "Организация и проведение заседаний Совета по культуре при  Отделе по делам культуры, молодёжи и спорта администрации Пеновского района по актуальным вопросам отрасли"  </t>
  </si>
  <si>
    <t xml:space="preserve"> Административное мероприятие 2.002   "Организация и проведение совещаний руководителей муниципальных учреждений культуры Пеновского района  "  </t>
  </si>
  <si>
    <t>Показатель: "Количество совещаний руководителей муниципальных учреждений культуры Пеновского района "</t>
  </si>
  <si>
    <t>Показатель:  "Количество  разработанных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</si>
  <si>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Административное мероприятие 2.001  "Разработка проектов нормативных правовых актов Пеновского района по вопросам, относящимся к сфере ведения Отдела по делам культуры, молодёжи и спорта администрации Пеновского района "</t>
  </si>
  <si>
    <t>Показатель 3.   "Доля муниципальных учрежденийкультуры, которые  полностью соответствуют    нормам  и требованиям  противопожарной безопасности "</t>
  </si>
  <si>
    <t>процент</t>
  </si>
  <si>
    <t>единиц</t>
  </si>
  <si>
    <t>тыс. рублей</t>
  </si>
  <si>
    <t>x</t>
  </si>
  <si>
    <t>г)мероприятие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t>
  </si>
  <si>
    <t>47. Выполнение мероприятия, указанного в подпункте "д" пункта 43 настоящей муниципальной программы, осуществляется в соответствии с Указом Президента Российской Федерации от 07.05.2012 N 597 "О мероприятиях по реализации государственной социальной политики".</t>
  </si>
  <si>
    <t xml:space="preserve">е) мероприятие "Повышение  заработной  платы педагогическим  работникам муниципальных организаций дополнительного образования"            </t>
  </si>
  <si>
    <t>48. Выполнение мероприятия, указанного в подпункте "е" пункта 43 настоящей муниципальной программы, осуществляется в соответствии с Указом Президента Российской Федерации.</t>
  </si>
  <si>
    <r>
      <rPr>
        <b/>
        <sz val="10"/>
        <color indexed="8"/>
        <rFont val="Times New Roman"/>
        <family val="1"/>
      </rPr>
      <t>Показатель 2.</t>
    </r>
    <r>
      <rPr>
        <sz val="10"/>
        <color indexed="8"/>
        <rFont val="Times New Roman"/>
        <family val="1"/>
      </rPr>
      <t xml:space="preserve">   "Количество муниципальных  услуг  в отрасли «Культура» Пеновского района,     предоставляемых муниципальными  учреждениями        культуры Пеновского района"   </t>
    </r>
  </si>
  <si>
    <r>
      <rPr>
        <b/>
        <sz val="10"/>
        <color indexed="8"/>
        <rFont val="Times New Roman"/>
        <family val="1"/>
      </rPr>
      <t>Показатель 3.</t>
    </r>
    <r>
      <rPr>
        <sz val="10"/>
        <color indexed="8"/>
        <rFont val="Times New Roman"/>
        <family val="1"/>
      </rPr>
      <t xml:space="preserve">   "Отношение средней   заработной   платы работников учреждений культуры к средней заработной плате в Тверской области"   </t>
    </r>
  </si>
  <si>
    <r>
      <rPr>
        <b/>
        <sz val="10"/>
        <color indexed="8"/>
        <rFont val="Times New Roman"/>
        <family val="1"/>
      </rPr>
      <t>Показатель 4.</t>
    </r>
    <r>
      <rPr>
        <sz val="10"/>
        <color indexed="8"/>
        <rFont val="Times New Roman"/>
        <family val="1"/>
      </rPr>
      <t xml:space="preserve">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Тверскойобласти"           </t>
    </r>
  </si>
  <si>
    <r>
      <rPr>
        <b/>
        <sz val="10"/>
        <color indexed="8"/>
        <rFont val="Times New Roman"/>
        <family val="1"/>
      </rPr>
      <t>Показатель 1</t>
    </r>
    <r>
      <rPr>
        <sz val="10"/>
        <color indexed="8"/>
        <rFont val="Times New Roman"/>
        <family val="1"/>
      </rPr>
      <t xml:space="preserve">.    "Количество посещений МКУК «ПМЦБ»        </t>
    </r>
  </si>
  <si>
    <r>
      <rPr>
        <b/>
        <sz val="10"/>
        <color indexed="8"/>
        <rFont val="Times New Roman"/>
        <family val="1"/>
      </rPr>
      <t>Показатель 2</t>
    </r>
    <r>
      <rPr>
        <sz val="10"/>
        <color indexed="8"/>
        <rFont val="Times New Roman"/>
        <family val="1"/>
      </rPr>
      <t>.   "Количество экземпляров новых поступлений  в библиотечные фонды МКУК «ПМЦБ»</t>
    </r>
  </si>
  <si>
    <t xml:space="preserve">тыс. руб </t>
  </si>
  <si>
    <t>едениц</t>
  </si>
  <si>
    <t xml:space="preserve">единица </t>
  </si>
  <si>
    <t xml:space="preserve">Показатель: "Количество муниципальных    учреждений культуры, получивших субсидию на     повышение заработной платы  работникаммуниципальных учреждений культуры Пеновского района"  </t>
  </si>
  <si>
    <t>х</t>
  </si>
  <si>
    <t>-</t>
  </si>
  <si>
    <t>Приложение 2</t>
  </si>
  <si>
    <t>муниципальной программе МО "Пеновского района"</t>
  </si>
  <si>
    <t>"Развитие отрасли "Культура" на 2017 - 2021 годы"</t>
  </si>
  <si>
    <t>Характеристика</t>
  </si>
  <si>
    <t>основных показателей муниципальной программы</t>
  </si>
  <si>
    <t>МО "Пеновского района "Развитие отрасли "Культура" на 2017 - 2021 годы"</t>
  </si>
  <si>
    <r>
      <t>5.</t>
    </r>
    <r>
      <rPr>
        <b/>
        <i/>
        <sz val="7"/>
        <color indexed="8"/>
        <rFont val="Times New Roman"/>
        <family val="1"/>
      </rPr>
      <t xml:space="preserve">      </t>
    </r>
    <r>
      <rPr>
        <b/>
        <i/>
        <sz val="12"/>
        <color indexed="8"/>
        <rFont val="Times New Roman"/>
        <family val="1"/>
      </rPr>
      <t xml:space="preserve">Муниципальное казённое учреждение культуры «Пеновскаямежпоселенческаяцентральная библиотека» (далее МКУК «ПМЦБ»)   </t>
    </r>
    <r>
      <rPr>
        <i/>
        <sz val="12"/>
        <color indexed="8"/>
        <rFont val="Times New Roman"/>
        <family val="1"/>
      </rPr>
      <t>и  12 сельских филиалов;   персонал  -   36   чел.</t>
    </r>
  </si>
  <si>
    <t xml:space="preserve">                                  Коды бюджетной классификации </t>
  </si>
  <si>
    <t>Классификация целевой статьи расхода бюджета</t>
  </si>
  <si>
    <t>Программа</t>
  </si>
  <si>
    <t>подпрограмма</t>
  </si>
  <si>
    <t>вид мероприятия</t>
  </si>
  <si>
    <t>подвид мероприятия</t>
  </si>
  <si>
    <t>Закон Тверской области</t>
  </si>
  <si>
    <t>Подпрограмма</t>
  </si>
  <si>
    <t>Цель программы</t>
  </si>
  <si>
    <t>Задача подпрограммы</t>
  </si>
  <si>
    <t>Мероприятие (подпрограммы или административное)</t>
  </si>
  <si>
    <t>номер показателя</t>
  </si>
  <si>
    <t>Финансовый год. Предшествующий реализации программы (N-1) год</t>
  </si>
  <si>
    <t>Программа, всего</t>
  </si>
  <si>
    <t>2016 год</t>
  </si>
  <si>
    <t>2017 год</t>
  </si>
  <si>
    <t>2018 год</t>
  </si>
  <si>
    <t>2021 год</t>
  </si>
  <si>
    <t>2019 год</t>
  </si>
  <si>
    <t>2020 год</t>
  </si>
  <si>
    <t>значение</t>
  </si>
  <si>
    <t>год достижения</t>
  </si>
  <si>
    <t>Подпрограмма 1. "Сохранение и развитие         культурного потенциала Пеновского района"</t>
  </si>
  <si>
    <t xml:space="preserve">Задача 1.   "Сохранение и развитие   библиотечного дела"          </t>
  </si>
  <si>
    <t>Д</t>
  </si>
  <si>
    <t>Мероприятие 1.001  "Оказание муниципальной (государственной) услуги библиотечного   обслуживания населения   МКУК «ПМЦБ»"</t>
  </si>
  <si>
    <t xml:space="preserve">Показатель:   "Количество проведенных МКУК «ПМЦБ» массовых мероприятий (культурно-просветительские, методические и др.), в  томчисле сельских филиалов         </t>
  </si>
  <si>
    <t xml:space="preserve">Показатель:  "Доля читателей библиотек в общей численности населения Пеновского района"                  </t>
  </si>
  <si>
    <t>Мероприятие 1.002  "Погашение просроченной задолженности прошлых лет"</t>
  </si>
  <si>
    <t xml:space="preserve">Задача 2.     "Развитие  самодеятельного искусства и народного творчества"   </t>
  </si>
  <si>
    <t>в) формирование отчета о реализации муниципальной программы за отчетный финансовый год.</t>
  </si>
  <si>
    <t>70. Главный администратор муниципальной программы формирует отчет о реализации муниципальной  программы за отчетный финансовый год по утвержденной форме.</t>
  </si>
  <si>
    <t>71. Фундаментальной особенностью сферы культуры является то, что основные результаты культурной деятельности выражаются, как правило, в отложенном социальном эффекте и проявляются в увеличении интеллектуального потенциала, изменении ценностных ориентаций и норм поведения индивидуумов, сказываются на модернизации всего общества.</t>
  </si>
  <si>
    <t>Взаимодействие главного администратора</t>
  </si>
  <si>
    <t>муниципальной программы с организациями, учреждениями,</t>
  </si>
  <si>
    <t>предприятиями, со средствами массовой информации,</t>
  </si>
  <si>
    <t>при реализации муниципальной программы</t>
  </si>
  <si>
    <t>72. Главный администратор муниципальной программы взаимодействует с организациями, учреждениями, предприятиями, со средствами массовой информации по вопросам:</t>
  </si>
  <si>
    <t>а) привлечения средств из внебюджетных источников для сохранения и развития сферы культуры Пеновского района, формирования культурного имиджа Пеновского района;</t>
  </si>
  <si>
    <t>б) информационной поддержки проведения мероприятий в рамках муниципальной программы через средства массовой информации;</t>
  </si>
  <si>
    <t>в) повышения информационной открытости деятельности Отдела по делам культуры, молодёжи и спорта администрации Пеновского района ;</t>
  </si>
  <si>
    <t>г) другим вопросам, относящимся к сфере ведения Отдела по делам культуры, молодёжи и спорта администрации Пеновского района.</t>
  </si>
  <si>
    <t>Раздел VI</t>
  </si>
  <si>
    <t>Анализ рисков реализации муниципальной программы</t>
  </si>
  <si>
    <t>и меры по управлению рисками</t>
  </si>
  <si>
    <t>73. В процессе реализации муниципальной программы могут проявиться внешние и внутренние риски.</t>
  </si>
  <si>
    <t>74. Внутренними рисками реализации муниципальной программы являются:</t>
  </si>
  <si>
    <t>а) несоответствие штатной численности специалистов Отдела по делам культуры, молодёжи и спорта администрации Пеновского района, муниципальных учреждений Пеновского района возросшему объему задач по развитию культуры в общей системе приоритетов социально-экономического развития Пеновского района;</t>
  </si>
  <si>
    <t>б) недостаточная организация работы руководителей , подведомственных Отделу по делам культуры, молодёжи и спорта администрации Пеновского района, муниципальных  учреждений  культуры;</t>
  </si>
  <si>
    <t>Мероприятие 4.003 "Погашение просроченной задолженности прошлых лет"</t>
  </si>
  <si>
    <t xml:space="preserve">Задача 1.     "Обеспечение многообразия художественной, творческой  жизни   Пеновского района"                   </t>
  </si>
  <si>
    <t>Мероприятие 1.001 "Организация  и   проведение районных мероприятий»</t>
  </si>
  <si>
    <t>Показатель:  "Количество проведенных  мероприятий   и творческих проектов в отрасли «Культура»</t>
  </si>
  <si>
    <t xml:space="preserve">Мероприятие 1.002  "Реализация значимых проектов в  области библиотечного дела"       </t>
  </si>
  <si>
    <t xml:space="preserve">Показатель :"Количество реализованных социальнозначимых проектов в области библиотечного дела"      </t>
  </si>
  <si>
    <t>а) своевременное внесение изменений в муниципальную программу;</t>
  </si>
  <si>
    <t>б) контроль за ходом выполнения мероприятий муниципальной программы и совершенствование механизма текущего управления реализацией муниципальной программы;</t>
  </si>
  <si>
    <t>в) непрерывный мониторинг выполнения показателей муниципальной программы;</t>
  </si>
  <si>
    <t>г) информирование населения Пеновского района о ходе реализации муниципальной программы.</t>
  </si>
  <si>
    <t>78. Принятие мер по управлению рисками осуществляется Отделом по делам культуры, молодёжи и спорта администрации Пеновского района на основе мониторинга реализации муниципальной  программы и оценки ее эффективности и результативности</t>
  </si>
  <si>
    <t>тыс. руб</t>
  </si>
  <si>
    <t>33. Общий объем бюджетных ассигнований, выделенный на реализацию подпрограммы 1, составляет</t>
  </si>
  <si>
    <t xml:space="preserve">тыс. руб. </t>
  </si>
  <si>
    <t xml:space="preserve">54. Общий объем бюджетных ассигнований, выделенный на реализацию подпрограммы 2, составляет  </t>
  </si>
  <si>
    <t xml:space="preserve">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</si>
  <si>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период реализации муниципальной программы, составляет</t>
  </si>
  <si>
    <t>59. Общая сумма расходов на обеспечение деятельности главного администратора муниципальной программы, выделенная на</t>
  </si>
  <si>
    <t xml:space="preserve">11. Приоритетными в области развития музейного дела являются следующие задачи:
• обеспечение сохранности и реставрации музейных предметов и коллекций;
• обеспечение роста посещаемости музеев за счет внедрения новых форм работы и увеличения основного экспозиционного фонда;
• осуществление обмена выставками между музеями других муниципальных образований области;
• привлечение в музеи посетителей - представителей молодежной аудитории.
</t>
  </si>
  <si>
    <t>Показатель:   «Капитальный ремонт здания МКУ ДО «ДШИ».</t>
  </si>
  <si>
    <t>при</t>
  </si>
  <si>
    <t>Код вида расходов</t>
  </si>
  <si>
    <t xml:space="preserve">Показатель 2.   "Доля муниципальных   учреждений культуры,  в которых приобретено новое оборудование"               </t>
  </si>
  <si>
    <t xml:space="preserve">Показатель:   "Количество учреждений  культуры,    в которых проведен капитальный ремонт"                  </t>
  </si>
  <si>
    <t xml:space="preserve">Мероприятие 3.002  "Оснащение современным оборудованием  и музыкальными   инструментами муниципальных    учреждений культуры Пеновского района" </t>
  </si>
  <si>
    <t>R</t>
  </si>
  <si>
    <t>H</t>
  </si>
  <si>
    <t xml:space="preserve">Мероприятие 3.003  "Обеспечение развития и укрепления материально-технической базы муниципальных домов культуры (за счёт средств бюджета Тверской области) "  </t>
  </si>
  <si>
    <t>Мероприятие 2.005 "Реализация мероприятий по обращениям, поступающим депутатам Законодательного Собрания Тверской области"</t>
  </si>
  <si>
    <t>Показатель:      "Количество проведенных   заседаний Совета по культуре при  Отделе по делам культуры, молодёжи и спорта администрации Пеновского района по актуальным вопросам отрасли"</t>
  </si>
  <si>
    <t>Показатель : «Количество обновлений официального сайта администрации Пеновского района в информационно-телекоммуникационной сети Интернет".</t>
  </si>
  <si>
    <t xml:space="preserve">Показатель:       "Количество муниципальных учреждений культуры, в которых проведены   мероприятия   по совершенствованию материально технической базы"           </t>
  </si>
  <si>
    <t>Показатель 1.  "Удельный  вес населения,  участвующего в платных  культурно-досуговых мероприятий проводимых муниципальными учреждения ми культуры"</t>
  </si>
  <si>
    <t>Подпрограмма  2. "Реализация социально значимых проектов в отрасли "Культура"</t>
  </si>
  <si>
    <t>Показатель 1.  "Охват детей     и  подростков, занимающихся    в    системе дополнительного образования"</t>
  </si>
  <si>
    <t>Показатель:  "Количество мероприятий, направленных на выявление и развитие молодых дарований Пеновского края"</t>
  </si>
  <si>
    <r>
      <t xml:space="preserve">Показатель "Количество направленных заявок в Комитет по делам культуры Тверской области для участия в </t>
    </r>
    <r>
      <rPr>
        <sz val="10"/>
        <color indexed="30"/>
        <rFont val="Times New Roman"/>
        <family val="1"/>
      </rPr>
      <t xml:space="preserve">программах </t>
    </r>
    <r>
      <rPr>
        <sz val="10"/>
        <color indexed="8"/>
        <rFont val="Times New Roman"/>
        <family val="1"/>
      </rPr>
      <t xml:space="preserve">софинансированиярасходов на реализацию расходных обязательств муниципальных образований Тверской области по отрасли "Культура"   </t>
    </r>
  </si>
  <si>
    <t>Административное меропричтие 2.005 "Сопровождение и информационное наполнение официального сайта администрации Пеновского района в информационно-телекоммуникационной сети Интернет".</t>
  </si>
  <si>
    <t>Мероприятие  2.017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Тверской области)</t>
  </si>
  <si>
    <t>Показатель: "Количество работников муниципальных учреждений культуры, которым увеличен минимальный размер оплаты труда"</t>
  </si>
  <si>
    <t>Мероприятие  2.018  "Равсходы на повышение оплаты труда работникам муниципальных учреждений в связи с увеличением минимального размера оплаты труда" (за счёт средст бюджета муниципального образования "Пеновский район")</t>
  </si>
  <si>
    <t xml:space="preserve">Мероприятие 3.004 "Обеспечение развития и укрепления материально-технической базы муниципальных домов культуры (за счёт средств бюджета муниципального образования «Пеновский район») "  </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</si>
  <si>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бюджетаТверской области)"</t>
  </si>
  <si>
    <t>Показатель: "Количеств работников муниципальных учреждений культуры, которым увеличен минимальный размер оплаты труда"</t>
  </si>
  <si>
    <t>Мероприятие 2.004  "Возврат субсидии на повышение заработной платы работникам культуры"</t>
  </si>
  <si>
    <t>и)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t>
  </si>
  <si>
    <t>к) мероприятие "Поддержка отрасли культуры в части оказания государственной поддержки муниципальным учреждениям культуры, находящихся на территории сельских поселений Тверской области"  (за счёт средств муниципального образования "Пеновский район)</t>
  </si>
  <si>
    <t>л)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t>
  </si>
  <si>
    <t xml:space="preserve">м) мероприятие"Поддержка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</si>
  <si>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44. Выполнение мероприятия, указанного в подпункте "а" пункта 43 настоящей муниципальной программы, осуществляется в соответствии с Постановлением Правительства Тверской области "О предоставлении субсидий из областного фонда софинансирования расходов на реализацию расходных обязательств муниципальных образований Тверской области на комплектование библиотечных фондов библиотек муниципальных образований Тверской области": в подпункте "б" пункта 43 за счёт средст МО "Пеновский район"</t>
  </si>
  <si>
    <r>
      <t>49. Выполнение мероприятия, указанного в подпункте "и", "л" пункта 43 настоящей муниципальной программы, осуществляется в соответствии  с Постановлением Правительства Тверской области «О распределении</t>
    </r>
    <r>
      <rPr>
        <sz val="12"/>
        <color indexed="8"/>
        <rFont val="Times New Roman"/>
        <family val="1"/>
      </rPr>
      <t xml:space="preserve"> иных  межбюджетных трансфертов из областного бюджета Тверской области бюджетам муниципальных образований Тверской области на выплату денежного поощрения лучшим муниципальным учреждениям культуры, находящимся на территории сельских поселений Тверской области, и их работникам"; в подпунктах "к", "м" пункта 43 -  за счет средств бюджета МО "Пеновский район"</t>
    </r>
  </si>
  <si>
    <t>1. Программа - муниципальная программа МО "Пеновского района "Развитие отрасли "Культура" на 2017 - 2021 годы"</t>
  </si>
  <si>
    <t>2. Цель - цель программы.</t>
  </si>
  <si>
    <t>4. Показатель - показатель цели (показатель задачи).</t>
  </si>
  <si>
    <t>Наименование показателя</t>
  </si>
  <si>
    <t>Единица измерения</t>
  </si>
  <si>
    <t xml:space="preserve">Методика расчёта показателя </t>
  </si>
  <si>
    <t>Источник получения информации для расчёта значении показателя</t>
  </si>
  <si>
    <t>Соответствие показателя перечню основных показателей стратегии и (или) программе социально - экономического развития Пеновского района</t>
  </si>
  <si>
    <t>Цель 1.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реализациикультурного и духовного потенциала каждой личности"</t>
  </si>
  <si>
    <t xml:space="preserve">Программа </t>
  </si>
  <si>
    <t>_</t>
  </si>
  <si>
    <t>Показатель 3.  «Отношение средней заработной платы работников муниципальных учреждений культурык средней заработной плате в Тверской области»</t>
  </si>
  <si>
    <t>Показатель 4. «Отношение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t>
  </si>
  <si>
    <t>Задача 1. "Сохранение и развитиебиблиотечного дела"</t>
  </si>
  <si>
    <t xml:space="preserve">Задача 2 . "Поддержка самодеятельного   искусства  и
народного творчества"  
</t>
  </si>
  <si>
    <t xml:space="preserve">8. Для укрепления материально-технической базы муниципальных учреждений культуры Пеновского района  планируется:
• проведение ремонтных работ в муниципальных учреждениях культуры Пеновского
района;
• продолжение проведения всего комплекса противопожарных мероприятий;
• приобретение звукового, светового и другого специального оборудования, 
музыкальных инструментов;
• комплектование библиотечных фондов;
• приобретение автотранспорта для организации культурно-досуговой деятельности.
    </t>
  </si>
  <si>
    <t xml:space="preserve">10. В библиотечной сфере первостепенными являются следующие задачи, направленные на решение проблем:
• комплектование библиотечных фондов путем получения субсидий из областного 
бюджета Тверской области и федерального бюджета на комплектование библиотечных фондов муниципальных библиотек Тверской области;
• дальнейшее развитие информационных технологий в библиотечном деле;
• расширение форм библиотечного обслуживания, спектра услуг библиотек.
• для ведения электронного каталога, бесперебойной работы правовой системы «Консультант+», программ для сдачи налоговых деклараций требуются более мощные компьютеры. 
• практически во всех библиотеках требуется замена мебели, прежде всего книжных стеллажей, столов и стульев.
</t>
  </si>
  <si>
    <t xml:space="preserve">9. В целях решения кадровых проблем в отрасли планируется:
• реализация в МКУ ДО «Детская школа искусств» дополнительных предпрофессиональных общеобразовательных программ в области искусств;
• повышение оплаты труда работников отрасли "Культура" и доведение к 2018 году ее среднего уровня до средней заработной платы в Тверской области.
</t>
  </si>
  <si>
    <t>14. Проведенный анализ состояния отрасли и определение приоритетных направлений развития культуры Пеновского района позволяют определить цель муниципальной программы - создание условий для повышения качества и разнообразия услуг, предоставляемых в сфере культуры и искусства, удовлетворения потребностей в развитии и реализации культурного и духовного потенциала каждой личности.</t>
  </si>
  <si>
    <t xml:space="preserve">Показатель 1.    "Количество муниципальных     учреждений культуры, получивших финансовую  поддержку из областного бюджета  Тверской области "                  </t>
  </si>
  <si>
    <t xml:space="preserve">Показатель:       "Количество новых музыкальных инструментов приобретенных для МКУ ДО«ДШИ»    с помощью  средств  областного бюджета"             </t>
  </si>
  <si>
    <t xml:space="preserve">Показатель :  "Количество муниципальных     учреждений культуры, в которых проведены    противопожарные мероприятия и ремонтные работы  с  помощью   средств областного бюджета"  </t>
  </si>
  <si>
    <t>Л</t>
  </si>
  <si>
    <t xml:space="preserve">Показатель :      "Количество муниципальных   учреждений культуры,  в  которых проведены    противопожарные мероприятия"                </t>
  </si>
  <si>
    <t xml:space="preserve">Задача 3.   "Укрепление и модернизация  материально-технической базы муниципальных   учреждений культуры Пеновского района " </t>
  </si>
  <si>
    <t>Показатель 1. "Доля муниципальных   учреждений культуры,  находящихся внормативном состоянии"</t>
  </si>
  <si>
    <t>о) мероприятие "Софинансирование расходов на повышение заработной платы работникам муниципальных учреждений культуры " (МБУК «РЦКД»).</t>
  </si>
  <si>
    <t>п) мероприятие "Софинансирование расходов на повышение заработной платы работникам муниципальных учреждений культуры " (МКУК "ПМЦБ").</t>
  </si>
  <si>
    <t xml:space="preserve">Мероприятие 2.012 "Поддержка отрасли культуры в части оказания государственной поддержки лучшим работникам муниципальным учреждениям культуры, находящихся на территории сельских поселений Тверской области" (за счёт средств бюджета муниципального образования "Пеновский район") </t>
  </si>
  <si>
    <t>Показатель: «Количество общедоступных  библиотек МКУК "ПМЦБ"  Пеновского района, получивших поддержку из бюджета муниципального образовани "Пеновский район" на подключение библиотек к сети Интернет»</t>
  </si>
  <si>
    <t xml:space="preserve">Показатель :  "Количество муниципальных общедоступных библиотек МО "Пеновский район" получивших поддержку из средств бюджета  муниципального образования "Пеновский район" на   комплектование библиотечных          фондов муниципальных библиотек"   </t>
  </si>
  <si>
    <t xml:space="preserve">Показатель 1.  "Количество любительских формирований самодеятельного  народного творчества" </t>
  </si>
  <si>
    <t xml:space="preserve">Показатель: Количество учреждений получивших межбюджетные трансферты, передаваемые бюджетам на реализацию мероприятий по обращениям, поступающим депутатам Законодательного Собрания Тверской области </t>
  </si>
  <si>
    <t>в)  мероприятие "Реализация мероприятий по обращениям, поступающим к депутатам Законодательного Собрания Тверской области".</t>
  </si>
  <si>
    <t>б) мероприятие "Погашение просроченной задолжности прошлых лет".</t>
  </si>
  <si>
    <t>26. Реализация мероприятий, указанных в подпунктах "а" и "б" пункта 25 настоящей муниципальной программы, осуществляется за счёт бюджетных средств МО «Пеновский район» на основании бюджетной сметы МКУК «ПМЦБ»; в подпункте "в" пункта 25- за счёт межбюджетных трансфертов, передаваемых бюджетам на реализацию мероприятий по обращениям, поступающим депутатам Законодательного Собрания Тверской области.</t>
  </si>
  <si>
    <t>в) мероприятие "Погашение просроченной задолжности прошлых лет".</t>
  </si>
  <si>
    <t>28. Реализация мероприятий, указанных в подпунктах "а", "б" и "в" пункта 26 настоящей муниципальной программы, осуществляется на основании Плана финансово-хозяйственной деятельности МБУК «РЦКД».</t>
  </si>
  <si>
    <t>в) мероприятие "Реализация мероприятий по обращениям, поступающим депутатам Законодательного Собрания Тверской области ".</t>
  </si>
  <si>
    <t>г) мероприятие "Погашение просроченной задолженности прошлых лет"</t>
  </si>
  <si>
    <t xml:space="preserve">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Тверской области"  </t>
  </si>
  <si>
    <t>L</t>
  </si>
  <si>
    <t>B</t>
  </si>
  <si>
    <t>Показатель:       "Количество муниципальных учреждений культуры, в которых проведены мероприятия по  обеспечению развития и укрепления материально-технической базы за счёт средств бюджета муниципального образования «Пеновский район»</t>
  </si>
  <si>
    <t>С</t>
  </si>
  <si>
    <t xml:space="preserve">1.001.     Расходы на руководство и  управлениеглавного администратора программы  - Отдела по делам культуры, молодёжи и спорта администрации Пеновского района  </t>
  </si>
  <si>
    <t xml:space="preserve">2. Административные мероприятия                 </t>
  </si>
  <si>
    <t>- увеличениеколичества муниципальных  услуг  в отрасли «Культура» Пеновского района,     предоставляемых муниципальными  учреждениями        культуры Пеновского района   до 5;</t>
  </si>
  <si>
    <t>- достижение отношения средней   заработной   платы работников учреждений культуры к средней заработной плате в Тверской области с 56,1% до 100%;</t>
  </si>
  <si>
    <t>- достижение отношения средней заработной   платы педагогических работников учреждения  дополнительного образования детей в отрасли «Культура» Пеновского района к средней заработной плате в  Тверской области с 75% до 100%.</t>
  </si>
  <si>
    <t>Общая характеристика отрасли «Культура» Пеновского района</t>
  </si>
  <si>
    <t>1. В современном мире культура является важнейшим фактором, который обеспечивает духовное развитие общества и активно влияет на экономический рост, социальную стабильность, национальную безопасность и развитие институтов гражданского общества.</t>
  </si>
  <si>
    <t>2. Отрасль "Культура" - важнейшая составляющая в стратегии социально-экономического развития Пеновского района Тверской  области. Пеновский район имеет богатое историко-культурное наследие, замечательные традиции. Все эти факторы должны стать определяющими при духовно-нравственном развитии жителей Пеновского края, формировании имиджа района.</t>
  </si>
  <si>
    <t>3. В  настоящее время отрасль «Культура»  имеет  следующую  структуру:  общее руководство отраслью  осуществляет   Отдел по культуры, молодёжи и спорта   администрации  Пеновского  района,  имеет  статус  юридического лица,  действует на основании Положения. Финансово - хозяйственная  деятельность муниципальных учреждений культуры и   Отдела по делам культуры, молодёжи и спорта администрации района  осуществляется   через  МКУ « Централизованная бухгалтерия отрасли «Культура» Пеновского района Тверской области». В среднем   в отрасли «Культура»  Пеновского района трудятся около 100 человек. На территории района функционируют следующие учреждения культуры, имеющих статус юридических лиц:</t>
  </si>
  <si>
    <t>д) мероприятие ""Осуществление госполномочий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</si>
  <si>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б) мероприятие "«Обеспечение деятельности учреждений за счет субсидий на расходные материалы»</t>
  </si>
  <si>
    <t>б) задача 2 "Поддержка отрасли культуры";</t>
  </si>
  <si>
    <t>37. Решение задачи 2 "Поддержка отрасли культуры", оценивается с помощью показателя :</t>
  </si>
  <si>
    <t>43. Решение задачи 2 "Поддержка орасли культуры» осуществляется посредством выполнения следующих мероприятий подпрограммы 2:</t>
  </si>
  <si>
    <r>
      <t>а</t>
    </r>
    <r>
      <rPr>
        <sz val="12"/>
        <color indexed="8"/>
        <rFont val="Times New Roman"/>
        <family val="1"/>
      </rPr>
      <t>)</t>
    </r>
    <r>
      <rPr>
        <sz val="12"/>
        <color indexed="8"/>
        <rFont val="Times New Roman"/>
        <family val="1"/>
      </rPr>
      <t xml:space="preserve"> мероприятие "Поддержка отрасли культуры в части комплектовании книжных фондов муниципальных общедостпупных библиотек Тверской области"</t>
    </r>
    <r>
      <rPr>
        <sz val="12"/>
        <color indexed="8"/>
        <rFont val="Times New Roman"/>
        <family val="1"/>
      </rPr>
      <t xml:space="preserve"> ;</t>
    </r>
  </si>
  <si>
    <t xml:space="preserve">б) мероприятие ""Поддержка отрасли культуры в части комплектовании книжных фондов муниципальных общедостпупных библиотек"  (за счёт средств бюджета муниципального образования "Пеновский район") </t>
  </si>
  <si>
    <t>в) мероприятие "Приобретение музыкальных инструментов для МКУ ДО «ДШИ» путем предоставления субсидий из областного бюджета Тверской области";</t>
  </si>
  <si>
    <t xml:space="preserve">д) мероприятие "Повышение заработной платы муниципальных учреждений культуры Тверской области"    </t>
  </si>
  <si>
    <t>ж)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t>
  </si>
  <si>
    <t xml:space="preserve">з) мероприятие «Поддержка отрасли культуры в части проведения мероприятий по подключению муниципальных общедоступных библиотек Тверской области к информационно - телекомуникационной  сети Интернет и развитие системы с учётом задачи расширения информационных технологий и оцифровки (за счёт средств бюджета муниципального образования "Пеновский район") </t>
  </si>
  <si>
    <r>
      <t>·</t>
    </r>
    <r>
      <rPr>
        <sz val="7"/>
        <color indexed="8"/>
        <rFont val="Times New Roman"/>
        <family val="1"/>
      </rPr>
      <t xml:space="preserve">         </t>
    </r>
    <r>
      <rPr>
        <sz val="12"/>
        <color indexed="8"/>
        <rFont val="Times New Roman"/>
        <family val="1"/>
      </rPr>
      <t>Рунский филиал МБУК «РЦКД»</t>
    </r>
  </si>
  <si>
    <r>
      <t>·</t>
    </r>
    <r>
      <rPr>
        <sz val="7"/>
        <color indexed="8"/>
        <rFont val="Times New Roman"/>
        <family val="1"/>
      </rPr>
      <t xml:space="preserve">         </t>
    </r>
    <r>
      <rPr>
        <sz val="12"/>
        <color indexed="8"/>
        <rFont val="Times New Roman"/>
        <family val="1"/>
      </rPr>
      <t>Слаутинский филиал МБУК «РЦКД»</t>
    </r>
  </si>
  <si>
    <r>
      <t>·</t>
    </r>
    <r>
      <rPr>
        <sz val="7"/>
        <color indexed="8"/>
        <rFont val="Times New Roman"/>
        <family val="1"/>
      </rPr>
      <t xml:space="preserve">         </t>
    </r>
    <r>
      <rPr>
        <sz val="12"/>
        <color indexed="8"/>
        <rFont val="Times New Roman"/>
        <family val="1"/>
      </rPr>
      <t>Жукопской филиал МБУК «РЦКД»</t>
    </r>
  </si>
  <si>
    <r>
      <t>·</t>
    </r>
    <r>
      <rPr>
        <sz val="7"/>
        <color indexed="8"/>
        <rFont val="Times New Roman"/>
        <family val="1"/>
      </rPr>
      <t xml:space="preserve">         </t>
    </r>
    <r>
      <rPr>
        <sz val="12"/>
        <color indexed="8"/>
        <rFont val="Times New Roman"/>
        <family val="1"/>
      </rPr>
      <t>Охватский филиал МБУК «РЦКД»</t>
    </r>
  </si>
  <si>
    <r>
      <t>·</t>
    </r>
    <r>
      <rPr>
        <sz val="7"/>
        <color indexed="8"/>
        <rFont val="Times New Roman"/>
        <family val="1"/>
      </rPr>
      <t xml:space="preserve">         </t>
    </r>
    <r>
      <rPr>
        <sz val="12"/>
        <color indexed="8"/>
        <rFont val="Times New Roman"/>
        <family val="1"/>
      </rPr>
      <t>Мошаровский филиал МБУК «РЦКД»</t>
    </r>
  </si>
  <si>
    <r>
      <t>·</t>
    </r>
    <r>
      <rPr>
        <sz val="7"/>
        <color indexed="8"/>
        <rFont val="Times New Roman"/>
        <family val="1"/>
      </rPr>
      <t xml:space="preserve">         </t>
    </r>
    <r>
      <rPr>
        <sz val="12"/>
        <color indexed="8"/>
        <rFont val="Times New Roman"/>
        <family val="1"/>
      </rPr>
      <t>Соблагской филиал МБУК «РЦКД»</t>
    </r>
  </si>
  <si>
    <r>
      <t>·</t>
    </r>
    <r>
      <rPr>
        <sz val="7"/>
        <color indexed="8"/>
        <rFont val="Times New Roman"/>
        <family val="1"/>
      </rPr>
      <t xml:space="preserve">         </t>
    </r>
    <r>
      <rPr>
        <sz val="12"/>
        <color indexed="8"/>
        <rFont val="Times New Roman"/>
        <family val="1"/>
      </rPr>
      <t>Забелинский филиал МБУК «РЦКД»</t>
    </r>
  </si>
  <si>
    <r>
      <t>·</t>
    </r>
    <r>
      <rPr>
        <sz val="7"/>
        <color indexed="8"/>
        <rFont val="Times New Roman"/>
        <family val="1"/>
      </rPr>
      <t xml:space="preserve">         </t>
    </r>
    <r>
      <rPr>
        <sz val="12"/>
        <color indexed="8"/>
        <rFont val="Times New Roman"/>
        <family val="1"/>
      </rPr>
      <t>Заёвский филиал МБУК «РЦКД»</t>
    </r>
  </si>
  <si>
    <t xml:space="preserve">Непосредственно   МБУК «РЦКД»  выполняет  организационную и методическую  функцию.  Является  главным  организатором всех культурно-досуговых  проектов  районного и областного  уровней, проводимых  в районе.           </t>
  </si>
  <si>
    <t xml:space="preserve">      В настоящее  время  МБУК «РЦКД»  строит  свою деятельность  по следующим  направлениям:</t>
  </si>
  <si>
    <t>46. Выполнение мероприятия, указанного в подпункте "г" пункта 43 настоящей муниципальной программы, осуществляется в соответствии с Постановлением администрации Тверской области "Об утверждении Порядка предоставления субсидий из областного фонда софинансирования расходов на реализацию расходных обязательств муниципальных образований Тверской области на проведение противопожарных мероприятий и ремонта зданий и помещений, находящихся в муниципальной собственности и используемых для размещения учреждений культуры Тверской области"; в подпункте "н" пункта 43- за счёт средств бюджета МО "Пегновский район"</t>
  </si>
  <si>
    <t>н) мероприятие "Проведение противопожарных мероприятий и ремонта зданий и  помещений , находящихся в муниципальной собственности и используемых для размещения  учреждений  культуры   путем предоставления  субсидий  из областного бюджета  Тверской области"(за счёт средств бюджета муниципального образования "Пеновский район")</t>
  </si>
  <si>
    <t>Мероприятие 1.004 "Проведение противопожарных и антитеррористических мероприятий""</t>
  </si>
  <si>
    <t xml:space="preserve">       Задача сохранения и развития культурных традиций в Пеновском районе решается культурно-досуговыми учреждениями путем организации и проведения культурно-массовых мероприятий, сохранения и развития традиционных форм народного творчества. Ежегодно на территории района Центром культуры и досуга и его сельскими филиалами проводится 2000 культурно-досуговых мероприятий, фестивалей, смотров, конкурсов, дискотек и различных выставок.</t>
  </si>
  <si>
    <t xml:space="preserve">        Основным показателем стабильности и востребованности услуг культурно-досуговых учреждений является работа клубных формирований. На базе МБУК «РЦКД» действуют 37 клубных формирования. Количество участников клубных формирований составляет 392 человека. Это свидетельствует о повышении интереса жителей Пеновского района к любительскому творчеству и расширении спектра муниципальных услуг, предлагаемых учреждениями культурно-досугового типа.</t>
  </si>
  <si>
    <t xml:space="preserve">       Сохранение и развитие музеев - важный фактор, обеспечивающий доступность учреждений культуры и предоставляемых ими услуг населению района. Музей Е.И.Чайкиной, действующий на базе МБУК «РЦКД» открыт 8 мая 1973 года. В его экспозициях жизнь, работа и подвиг Героя Советского Союза Е.И. Чайкиной, а также боевая деятельность Пеновского партизанского отряда, в составе которого сражалась и Лиза Чайкина.     За тридцать семь лет работы музей стал методическим центром героико - патриотического воспитания молодежи.  Для того, чтобы заинтересовать население и гостей посёлка в изучении  истории Пеновского края и привить любовь у подрастающего поколения к малой родине, специалистом музея с помощью отдела культурно-досуговой деятельности «МБУК «Районный Центр культуры и досуга» проводятся различные конкурсно-познавательные мероприятия патриотического характера. На базе музея проводятся мероприятия совместно со школами района, отделом образования, советом ветеранов.  В музее продолжают развиваться новые формы работы с посетителями: экспозиции музеев из других муниципальных районов и регионов.</t>
  </si>
  <si>
    <t xml:space="preserve">        Отдел культурно – досуговой деятельности МБУК «РЦКД»  осуществляет  учёбу кадров: регулярно проводятся семинарские занятия на его базе , а так же выездные, показательные мероприятия на базе лучших СДК, обмен опытом работы по различным направлениям. В большинстве случаев эта работа даёт положительный результат.     </t>
  </si>
  <si>
    <t>МБУК «РЦКД» с соответствии с Уставом учреждения оказывает следующие платные услуги:</t>
  </si>
  <si>
    <t xml:space="preserve">Задача 1. "Обеспечение многообразия    художественной,
творческой    жизни    Пеновского района" 
</t>
  </si>
  <si>
    <t xml:space="preserve">Показатель  1.  "Удельный   вес населения,    участвующего    в
платных     культурно-досуговых мероприятиях,   проводимых
муниципальными   учреждениями культуры" 
</t>
  </si>
  <si>
    <t xml:space="preserve">Задача 2. "Поддержка муниципальных  учрежденийкультуры
 за счет   средств   областного бюджета  Тверской   области"
</t>
  </si>
  <si>
    <t xml:space="preserve">Задача 3. "Развитие дополнительного   образования  и
подготовка  педагогических  кадров   в   отрасли «Культура»"
</t>
  </si>
  <si>
    <t>13. В целях обеспечения многообразия художественной, творческой жизни Пеновского района будет осуществлена реализация социально значимых культурных проектов, в том числе поддержка проектов любительских творческих коллективов.</t>
  </si>
  <si>
    <t>12. Развитие культурно-досуговой деятельности и любительского народного творчества в Пеновском районе путем расширения объемов и видов услуг для населения. Реализация на базе МБУК «РЦКД» проектов просветительской и культурно-досуговой направленности.</t>
  </si>
  <si>
    <t>15. Основными показателями конечного результата достижения цели муниципальной программы являются:</t>
  </si>
  <si>
    <r>
      <t xml:space="preserve">16. Значения показателей цели муниципальной программы по годам ее реализации приведены в </t>
    </r>
    <r>
      <rPr>
        <sz val="11"/>
        <color indexed="30"/>
        <rFont val="Times New Roman"/>
        <family val="1"/>
      </rPr>
      <t xml:space="preserve">приложении 1 </t>
    </r>
    <r>
      <rPr>
        <sz val="11"/>
        <color indexed="8"/>
        <rFont val="Times New Roman"/>
        <family val="1"/>
      </rPr>
      <t>к настоящей муниципальной программе (далее - приложение 1 к муниципальной программе).</t>
    </r>
  </si>
  <si>
    <r>
      <t xml:space="preserve">17. Описание характеристик показателей цели муниципальной программы приведены в </t>
    </r>
    <r>
      <rPr>
        <sz val="11"/>
        <color indexed="30"/>
        <rFont val="Times New Roman"/>
        <family val="1"/>
      </rPr>
      <t xml:space="preserve">приложении 2 </t>
    </r>
    <r>
      <rPr>
        <sz val="11"/>
        <color indexed="8"/>
        <rFont val="Times New Roman"/>
        <family val="1"/>
      </rPr>
      <t>к настоящей муниципальной программе (далее - приложение 2 к муниципальной программе).</t>
    </r>
  </si>
  <si>
    <t>а) мероприятие "Оказание муниципальной (государственной) услуги культурно-досугового обслуживания населения МБУК «РЦКД» ;</t>
  </si>
  <si>
    <t>а) количество муниципальных учреждений культуры, получивших финансовую поддержку из областного бюджета Тверской области.</t>
  </si>
  <si>
    <t xml:space="preserve">Показатель: "Количество специалистов МКУ ДО «ДШИ» отрасли "Культура", получающих пособия, компенсации, меры социальной поддержки по публичным гормативным обязательствам".         </t>
  </si>
  <si>
    <t>Задача 4.  «Обеспечение показателей  стабильности финансового обслуживания учреждений культуры»</t>
  </si>
  <si>
    <t xml:space="preserve">Мероприятие  2.003   "Приобретение  музыкальных инструментов для «МКУ ДО «ДШИ» путем   предоставления субсидий из областного бюджета Тверской области" </t>
  </si>
  <si>
    <t xml:space="preserve">Мероприятие  3.001    "Проведение  капитального ремонта зданий  и  помещений муниципальных  учреждений культуры Пеновского района"  </t>
  </si>
  <si>
    <t>Задача 2.  "Поддержка отрасли культуры"</t>
  </si>
  <si>
    <t xml:space="preserve">Показатель :  "Количество муниципальных общедоступных библиотек МО "Пеновский район" получивших поддержку из областного бюджета Тверской области  на   комплектование библиотечных          фондов муниципальных библиотек"   </t>
  </si>
  <si>
    <t xml:space="preserve">Мероприятие 2.006 "Повышение  заработной  платы педагогическим    работникам муниципальных организаций дополнительного образования"            </t>
  </si>
  <si>
    <t xml:space="preserve">Среднемесячная номинальная начисленная  заработная  плата преподавателей  МКОУ ДОД «ДШИ» 
/среднемесячная  номинальная  начисленная заработная  плата
работников,  занятых   всфере экономики Тверской области x 100%
</t>
  </si>
  <si>
    <t xml:space="preserve">Количество      учащихся
МКОУ ДОД «ДШИ»/
численность   детского населения от 6 до 18 летx 100%                  
</t>
  </si>
  <si>
    <t xml:space="preserve">Государственная     
статистическая      
отчетность (ф. N1-ДМШ)
</t>
  </si>
  <si>
    <t>Внутренняя отчётность</t>
  </si>
  <si>
    <t xml:space="preserve">Число педагогических работников отрасли"Культура" района,   повысивших свою   квалификацию    /
общая  численность педагогических
работников в МКОУ ДОД «ДШИ» 
</t>
  </si>
  <si>
    <t>Количество заключённых договоров с муниципальными учреждениями культуры (общее количество договоров/ общее количество учреждений отрасли «Культура» Пеновского района)</t>
  </si>
  <si>
    <t xml:space="preserve">Число   посетителей   наплатных  мероприятиях  /численность    населения
Пеновского района  x 100% 
</t>
  </si>
  <si>
    <t xml:space="preserve">Государственная     
статистическая      
отчетность (ф.  N7-нк)
</t>
  </si>
  <si>
    <t xml:space="preserve">Количество муниципальных
учреждений     культуры,получивших  субсидии  изобластного   бюджета /общее         количествомуниципальных учрежденийкультуры  района  x 100%         
</t>
  </si>
  <si>
    <t xml:space="preserve">Количество  муниципальных
учреждений     культуры района,
находящихся  в нормативном состоянии  /общее  количество  муниципальных учреждений культуры в районе  х 100%
</t>
  </si>
  <si>
    <t xml:space="preserve">Мероприятие  3.005  "Расходы на обеспечение развития и укрепления материально- технической базы домов культуры в населённых пунктах с числом жителей до 50 человек " </t>
  </si>
  <si>
    <t xml:space="preserve">Среднемесячная  номинальная  начисленная заработная   плата
работников  муниципальных
учреждений  культуры  района
/среднемесячная  номинальная  начисленная  заработная    плата
работников,  занятых   в сфере экономики Тверской области x 100%     
</t>
  </si>
  <si>
    <t xml:space="preserve">Количество     посещений
МКУК «ПМЦБ»/  численность
населения       Пеновского района x 1000
</t>
  </si>
  <si>
    <t xml:space="preserve">Государственная     
статистическая      
отчетность (форма  N6-нк), отчеты овыполнении          
государственных заданий             
</t>
  </si>
  <si>
    <t xml:space="preserve">Число новых  поступлений в    библиотечные   фондыбиблиотек       Пеновского района   /   численность населения       Пеновского района  x 1000          </t>
  </si>
  <si>
    <t xml:space="preserve">Государственная     
статистическая      
отчетность (форма N6-нк)               
</t>
  </si>
  <si>
    <t xml:space="preserve">Государственная     
статистическая      
отчетность (формы  N7-нк), отчеты о выполнении муниципальных   заданий             
</t>
  </si>
  <si>
    <t xml:space="preserve">Количество   участников клубных формирований /численность    населенияПеновского района x 1000                    </t>
  </si>
  <si>
    <t xml:space="preserve">Количество     клубных формирований /численность    населения Пеновского района x 1000 </t>
  </si>
  <si>
    <t xml:space="preserve">     Клуб приёмных и опекунских семей «Моя семья» работает при библиотеке с 2005 года. Ребята из приёмных семей  активно участвуют в мероприятиях проводимых библиотекой. Для ребят организуются мастер-классы, конкурсы, познавательно-развлекательные программы. На встречи клуба приглашаются специалисты: врачи, психологи, юристы. Они консультируют родителей по интересующим их вопросам.</t>
  </si>
  <si>
    <t xml:space="preserve">     Клубу пожилых людей «Ветеран» более 20 лет. Встречи в библиотеке проходят регулярно – 5-6 раз в год.</t>
  </si>
  <si>
    <r>
      <t>6. Одним  из центров   образовательной  деятельности в сфере культуры района является  Детская  школа искусств</t>
    </r>
    <r>
      <rPr>
        <sz val="12"/>
        <color indexed="8"/>
        <rFont val="Times New Roman"/>
        <family val="1"/>
      </rPr>
      <t xml:space="preserve">, которая была образована в 1974 году. Форма обучения: очная Нормативные сроки обучения: в зависимости от образовательной программы. Численность обучающихся по реализуемым образовательным программам: на 01.09 2016 г. составляет 104 человек. Программы  ДШИ  рассчитана   на самую мобильную группу населения – детей и молодёжь. Основными способами   популяризации деятельности школы должны стать концертные, фестивальные, конкурсные формы. Воспитанники МКУ ДО «ДШИ»  принимают участие во всех районных мероприятиях. В школах и детских садах ежеквартально проводятся концерты учащихся. Одним из самых заметных событий в жизни школы искусств в последние годы является  традиционный отчётный концерт учеников «Майское настроение», который проходит на сцене кинотеатра и собирает огромное количество зрителей и традиционные районные выставки работ учащихся изобразительного отделения в стенах кинотеатра «Чайка».                        </t>
    </r>
  </si>
  <si>
    <t>Школа осуществляет свою образовательную деятельность по образовательным программам:</t>
  </si>
  <si>
    <t xml:space="preserve">Мероприятие  2.016  "Софинансирование расходов на повышение заработной платы педагогическим работника муниципальных организаций дополнительного образования </t>
  </si>
  <si>
    <t xml:space="preserve">Показатель: "Количество работников МКУ ДО "ДШИ", получивших субсидию на повышение заработной платы педагогическим работникам муниципальных организаций дополнительного образования"  </t>
  </si>
  <si>
    <t xml:space="preserve">                                                                                                                                 Таблица 3</t>
  </si>
  <si>
    <t>2018 г.</t>
  </si>
  <si>
    <t>2019 г.</t>
  </si>
  <si>
    <t>2020 г.</t>
  </si>
  <si>
    <t>2021 г.</t>
  </si>
  <si>
    <t xml:space="preserve">Итого, тыс. руб.   </t>
  </si>
  <si>
    <t>Всего тыс. руб</t>
  </si>
  <si>
    <t>По годам реализации муниципальной программы, тыс. руб.</t>
  </si>
  <si>
    <t xml:space="preserve"> N п/п</t>
  </si>
  <si>
    <t>Обеспечение деятельности главного администратора муниципальной программы</t>
  </si>
  <si>
    <t>Раздел  V</t>
  </si>
  <si>
    <t>Механизм управления и мониторинга реализации</t>
  </si>
  <si>
    <t>Муниципальной программы</t>
  </si>
  <si>
    <t>Управление реализацией муниципальной программы</t>
  </si>
  <si>
    <t>Мероприятие  2.019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Тверской области )</t>
  </si>
  <si>
    <t>Мероприятие  2.020  "Равсходы на повышение оплаты труда работникам муниципальных учреждений в связи с увеличением минимального размера оплаты труда" (МКУ ДО ДШИ за счёт средст бюджета муниципального образования "Пеновский район")</t>
  </si>
  <si>
    <t>Показатель: "Количеств работников муниципальных учреждений культуры дополнительго образования, которым увеличен минимальный размер оплаты труда"</t>
  </si>
  <si>
    <t>Показатель: "Количество работников муниципальных учреждений культуры дополнительного образования, которым увеличен минимальный размер оплаты труда"</t>
  </si>
  <si>
    <t>2017 г.</t>
  </si>
  <si>
    <t xml:space="preserve">                                     Пеновского района Тверской области</t>
  </si>
  <si>
    <t>Паспорт</t>
  </si>
  <si>
    <t xml:space="preserve">Муниципальной программы  МО «Пеновский район» </t>
  </si>
  <si>
    <t>Наименование муниципальной программы</t>
  </si>
  <si>
    <t>Администратор муниципальной программы</t>
  </si>
  <si>
    <t>Отдел  по делам культуры, молодёжи и спорта администрации Пеновского района Тверской области.</t>
  </si>
  <si>
    <t>Исполнители муниципальной программы</t>
  </si>
  <si>
    <t>- МБУК «Районный центр культуры и досуга»</t>
  </si>
  <si>
    <t>- МКУ ДО «Детская школа искусств»</t>
  </si>
  <si>
    <t>- МКУ «Централизованная бухгалтерия отрасли «Культура» Пеновского района»</t>
  </si>
  <si>
    <t>Сроки реализации Программы</t>
  </si>
  <si>
    <t xml:space="preserve">   2017 – 2021 годы.</t>
  </si>
  <si>
    <t>Цель муниципальной программы</t>
  </si>
  <si>
    <t>Подпрограммы</t>
  </si>
  <si>
    <t>Ожидаемые результаты реализации муниципальной программы.</t>
  </si>
  <si>
    <t>Объем и источники финансирования муниципальной программы по годам  её реализации в разрезе подпрограмм</t>
  </si>
  <si>
    <t>2017 год –</t>
  </si>
  <si>
    <t>тыс. руб.</t>
  </si>
  <si>
    <t xml:space="preserve">2018 год – </t>
  </si>
  <si>
    <t xml:space="preserve">2019 год – </t>
  </si>
  <si>
    <t xml:space="preserve">2020 год – </t>
  </si>
  <si>
    <t>2021 год –</t>
  </si>
  <si>
    <t xml:space="preserve">2018 год - </t>
  </si>
  <si>
    <t>обеспечивающая подпрограмма 3:</t>
  </si>
  <si>
    <t xml:space="preserve">2019 год - </t>
  </si>
  <si>
    <t xml:space="preserve">2021 год - </t>
  </si>
  <si>
    <r>
      <rPr>
        <sz val="12"/>
        <color indexed="30"/>
        <rFont val="Times New Roman"/>
        <family val="1"/>
      </rPr>
      <t>подпрограмма</t>
    </r>
    <r>
      <rPr>
        <sz val="12"/>
        <color indexed="8"/>
        <rFont val="Times New Roman"/>
        <family val="1"/>
      </rPr>
      <t xml:space="preserve"> </t>
    </r>
    <r>
      <rPr>
        <sz val="12"/>
        <color indexed="30"/>
        <rFont val="Times New Roman"/>
        <family val="1"/>
      </rPr>
      <t>1</t>
    </r>
    <r>
      <rPr>
        <sz val="12"/>
        <color indexed="8"/>
        <rFont val="Times New Roman"/>
        <family val="1"/>
      </rPr>
      <t xml:space="preserve">: </t>
    </r>
  </si>
  <si>
    <r>
      <rPr>
        <sz val="12"/>
        <color indexed="30"/>
        <rFont val="Times New Roman"/>
        <family val="1"/>
      </rPr>
      <t>подпрограмма 2</t>
    </r>
    <r>
      <rPr>
        <sz val="12"/>
        <color indexed="8"/>
        <rFont val="Times New Roman"/>
        <family val="1"/>
      </rPr>
      <t>:</t>
    </r>
  </si>
  <si>
    <t>Раздел I</t>
  </si>
  <si>
    <t>Общая характеристика сферы реализации</t>
  </si>
  <si>
    <t>муниципальной  программы</t>
  </si>
  <si>
    <t>Подраздел I</t>
  </si>
  <si>
    <t>Подраздел II</t>
  </si>
  <si>
    <t>Подраздел III</t>
  </si>
  <si>
    <t>Основные направления решения проблем</t>
  </si>
  <si>
    <t>Раздел II</t>
  </si>
  <si>
    <t>Раздел III</t>
  </si>
  <si>
    <t>Глава 1</t>
  </si>
  <si>
    <t>Задачи подпрограммы</t>
  </si>
  <si>
    <t>Задача 4.  «Обеспечение стабильности финансового обслуживания учреждений культуры» показателей»</t>
  </si>
  <si>
    <t>Приложение 1</t>
  </si>
  <si>
    <t>к муниципальной программе МО «Пеновский район»</t>
  </si>
  <si>
    <t>«Развитие отрасли "Культура» на 2017 - 2021 годы»</t>
  </si>
  <si>
    <t>Характеристика муниципальная программы МО «Пеновский район»</t>
  </si>
  <si>
    <t>Главный администратор муниципальной  программы – отдел по делам культуры, молодёжи и спорта администрации Пеновского района</t>
  </si>
  <si>
    <t>Принятые обозначения и сокращения:</t>
  </si>
  <si>
    <t>1. Программа – муниципальная программа МО «Пеновский район»</t>
  </si>
  <si>
    <t>2. Подпрограмма – подпрограмма муниципальной программы МО «Пеновский район».</t>
  </si>
  <si>
    <t>3. Задача - задача подпрограммы.</t>
  </si>
  <si>
    <t>4. Мероприятие - мероприятие подпрограммы.</t>
  </si>
  <si>
    <t>5. Показатель - показатель цели программы (показатель задачи подпрограммы, показатель мероприятия подпрограммы, показатель административного мероприятия подпрограммы).</t>
  </si>
  <si>
    <t>Целевое (суммарное) значение показателя</t>
  </si>
  <si>
    <t>Годы реализации государственной программы</t>
  </si>
  <si>
    <t>Степень влияния выполнения региональной  программы или подпрограммы на реализацию государственной  программы в целом(или решения задачи подпрограммы на реализацию подпрограммы) (%)</t>
  </si>
  <si>
    <t>еденица Измерения</t>
  </si>
  <si>
    <t>Цели программы, подпрограммы, задачи подпрограммы, мероприятия подпрограммы, административные мероприятия и их показатели</t>
  </si>
  <si>
    <t>Дополнительный аналитический код</t>
  </si>
  <si>
    <t>код администратора программы</t>
  </si>
  <si>
    <t>раздел</t>
  </si>
  <si>
    <t>подраздел</t>
  </si>
  <si>
    <t>64. Ежегодно в срок до 15 января главный администратор муниципальной программы осуществляет разработку плана мероприятий по реализации муниципальной программы по установленной форме и обеспечивает его утверждение главой Пеновского района или его заместителем, координирующим и контролирующим деятельность главного администратора муниципальной программы в соответствии с распределением обязанностей.</t>
  </si>
  <si>
    <t>65. Ежегодный план мероприятий по реализации муниципальной программы предусматривает распределение обязанностей между ответственными исполнителями главного администратора муниципальной программы .</t>
  </si>
  <si>
    <t>Мониторинг реализации муниципальной программы</t>
  </si>
  <si>
    <r>
      <t>·</t>
    </r>
    <r>
      <rPr>
        <sz val="7"/>
        <color indexed="8"/>
        <rFont val="Times New Roman"/>
        <family val="1"/>
      </rPr>
      <t xml:space="preserve">         </t>
    </r>
    <r>
      <rPr>
        <sz val="12"/>
        <color indexed="8"/>
        <rFont val="Times New Roman"/>
        <family val="1"/>
      </rPr>
      <t>Организация  работы клубных формирований: народный  театр (детская и взрослаягруппа), народный вокальный коллектив «Волжанка», «Хор  ветеранов», клуб «Любители старины», танцевальный коллектив «Данцер», детский коллектив грузинского танца «Нарнари», танцевальный коллектив «Фуете», дающих возможность самовыражения участникам, раскрытия своих творческих  способностей. В коллективах  занимается  около  70 человек.  Результат своей работы коллективы демонстрируют участием в областных  и районных  мероприятиях. Работа  МБУК «РЦКД»  тесно   взаимосвязана  с работой  учреждений образования, РОВД, ОДМ, КНД, ТОСЗН,  Редакцией  газеты «Звезда», где публикуются материалы  о проводимых мероприятиях.    Это сотрудничество   будет продолжено и в  последующий  период.</t>
    </r>
  </si>
  <si>
    <t xml:space="preserve">2017 г.       </t>
  </si>
  <si>
    <t xml:space="preserve">2018 г.       </t>
  </si>
  <si>
    <t xml:space="preserve">2019 г.       </t>
  </si>
  <si>
    <t xml:space="preserve">2020 г.       </t>
  </si>
  <si>
    <t xml:space="preserve">2021 г.       </t>
  </si>
  <si>
    <t>Итого,  тыс. руб</t>
  </si>
  <si>
    <t>Годы реализации муниципальной программы</t>
  </si>
  <si>
    <t xml:space="preserve">Объем бюджетных ассигнований, выделенный    
   на реализацию подпрограммы 1 "Сохранение    
       и развитие культурного потенциала       
Пеновского района", тыс. руб.
</t>
  </si>
  <si>
    <t>Задача 3    "Развитие    дополнительного образования и подготовка кадров в отрасли "Культура"</t>
  </si>
  <si>
    <t>Задача 2 "Поддержка самостоятельного искусства и народного творчества</t>
  </si>
  <si>
    <t xml:space="preserve">Задача 1 "Сохранение и развитие библиотечного дела"   </t>
  </si>
  <si>
    <t>Всего, тыс. руб</t>
  </si>
  <si>
    <t>Подпрограмма 2 "Реализация социально значимых проектов</t>
  </si>
  <si>
    <t>в отрасли «Культура»"</t>
  </si>
  <si>
    <t>35. Реализация подпрограммы 2 "Реализация социально значимых проектов в отрасли «Культура»" (далее - подпрограмма 2) связана с решением следующих задач:</t>
  </si>
  <si>
    <t>а) задача 1 "Обеспечение многообразия жудожественной, творческой жизни Пеновского района";</t>
  </si>
  <si>
    <t>в) задача 3 "Укрепление и модернизация материально-технической базы муниципальных учреждений культуры Пеновского района».</t>
  </si>
  <si>
    <t>36. Решение задачи 1 "Обеспечение многообразия художественной, творческой жизни Пеновского района" оценивается с помощью следующих показателей:</t>
  </si>
  <si>
    <t>а) удельный вес населения, участвующего в платных культурно-досуговых мероприятиях, проводимых муниципальными учреждениями культуры;</t>
  </si>
  <si>
    <t>38. Решение задачи 3 "Укрепление и модернизация материально-технической базы муниципальных учреждений культуры Пеновского района, оценивается с помощью следующих показателей:</t>
  </si>
  <si>
    <t>а) доля муниципальных учреждений культуры, находящихся в нормативном состоянии;</t>
  </si>
  <si>
    <t>б) доля муниципальных учреждений культуры, в которых приобретено новое оборудование;</t>
  </si>
  <si>
    <t>в) доля муниципальных учреждений культуры, которые полностью соответствуют нормам и требованиям противопожарной безопасности.</t>
  </si>
  <si>
    <t>39. Значения показателей задач подпрограммы 2 по годам реализации муниципальной программы приведены в приложении 1 к муниципальной программе.</t>
  </si>
  <si>
    <t>40. Описание характеристик показателей задач подпрограммы 2 приведено в приложении 2 к муниципальной программе.</t>
  </si>
  <si>
    <t>41. Решение задачи 1 "Обеспечение многообразия художественной, творческой жизни Пеновского района" осуществляется посредством выполнения следующих мероприятий подпрограммы 2:</t>
  </si>
  <si>
    <t>а) мероприятие "Организация и проведение районных мероприятий ";</t>
  </si>
  <si>
    <t>б) мероприятие "Реализация значимых проектов в области библиотечного дела";</t>
  </si>
  <si>
    <r>
      <t xml:space="preserve">42. Выполнение мероприятий, указанных в подпунктах "а", </t>
    </r>
    <r>
      <rPr>
        <sz val="12"/>
        <color indexed="30"/>
        <rFont val="Times New Roman"/>
        <family val="1"/>
      </rPr>
      <t>"б"</t>
    </r>
    <r>
      <rPr>
        <u val="single"/>
        <sz val="12"/>
        <color indexed="30"/>
        <rFont val="Times New Roman"/>
        <family val="1"/>
      </rPr>
      <t xml:space="preserve"> пункта 41</t>
    </r>
    <r>
      <rPr>
        <sz val="12"/>
        <color indexed="8"/>
        <rFont val="Times New Roman"/>
        <family val="1"/>
      </rPr>
      <t xml:space="preserve"> настоящей муниципальной программы, осуществляется в соответствии с локальными актами главного администратора муниципальной программы.</t>
    </r>
  </si>
  <si>
    <r>
      <t>·</t>
    </r>
    <r>
      <rPr>
        <sz val="7"/>
        <color indexed="8"/>
        <rFont val="Times New Roman"/>
        <family val="1"/>
      </rPr>
      <t xml:space="preserve">         </t>
    </r>
    <r>
      <rPr>
        <sz val="12"/>
        <color indexed="8"/>
        <rFont val="Times New Roman"/>
        <family val="1"/>
      </rPr>
      <t>предоставление коллективов клубных формирований любительского художественного творчества и отдельных исполнителей для семейных и гражданских праздников и торжеств по заявкам физических или юридических лиц;</t>
    </r>
  </si>
  <si>
    <r>
      <t>·</t>
    </r>
    <r>
      <rPr>
        <sz val="7"/>
        <color indexed="8"/>
        <rFont val="Times New Roman"/>
        <family val="1"/>
      </rPr>
      <t xml:space="preserve">         </t>
    </r>
    <r>
      <rPr>
        <sz val="12"/>
        <color indexed="8"/>
        <rFont val="Times New Roman"/>
        <family val="1"/>
      </rPr>
      <t>консультативная, методическая помощь ( подбор материалов, разработка сценариев, запись фонограмм) и организационно-творческая помощь в подготовке и проведении культурно-досуговых мероприятий организациям, не входящим в сеть учреждений культуры Пеновского района, также гражданам по заявкам;</t>
    </r>
  </si>
</sst>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1"/>
      <color indexed="8"/>
      <name val="Calibri"/>
      <family val="2"/>
    </font>
    <font>
      <sz val="12"/>
      <color indexed="8"/>
      <name val="Times New Roman"/>
      <family val="1"/>
    </font>
    <font>
      <b/>
      <sz val="12"/>
      <color indexed="8"/>
      <name val="Times New Roman"/>
      <family val="1"/>
    </font>
    <font>
      <b/>
      <sz val="14"/>
      <color indexed="8"/>
      <name val="Times New Roman"/>
      <family val="1"/>
    </font>
    <font>
      <sz val="14"/>
      <color indexed="8"/>
      <name val="Times New Roman"/>
      <family val="1"/>
    </font>
    <font>
      <sz val="28"/>
      <color indexed="8"/>
      <name val="Times New Roman"/>
      <family val="1"/>
    </font>
    <font>
      <b/>
      <sz val="24"/>
      <color indexed="10"/>
      <name val="Times New Roman"/>
      <family val="1"/>
    </font>
    <font>
      <b/>
      <sz val="24"/>
      <color indexed="12"/>
      <name val="Times New Roman"/>
      <family val="1"/>
    </font>
    <font>
      <b/>
      <sz val="12"/>
      <color indexed="10"/>
      <name val="Times New Roman"/>
      <family val="1"/>
    </font>
    <font>
      <sz val="12"/>
      <color indexed="30"/>
      <name val="Times New Roman"/>
      <family val="1"/>
    </font>
    <font>
      <b/>
      <sz val="12"/>
      <color indexed="62"/>
      <name val="Times New Roman"/>
      <family val="1"/>
    </font>
    <font>
      <b/>
      <i/>
      <sz val="12"/>
      <color indexed="8"/>
      <name val="Times New Roman"/>
      <family val="1"/>
    </font>
    <font>
      <sz val="7"/>
      <color indexed="8"/>
      <name val="Times New Roman"/>
      <family val="1"/>
    </font>
    <font>
      <sz val="12"/>
      <color indexed="12"/>
      <name val="Times New Roman"/>
      <family val="1"/>
    </font>
    <font>
      <sz val="11"/>
      <color indexed="8"/>
      <name val="Times New Roman"/>
      <family val="1"/>
    </font>
    <font>
      <b/>
      <sz val="24"/>
      <color indexed="8"/>
      <name val="Times New Roman"/>
      <family val="1"/>
    </font>
    <font>
      <b/>
      <sz val="12"/>
      <color indexed="18"/>
      <name val="Times New Roman"/>
      <family val="1"/>
    </font>
    <font>
      <sz val="10"/>
      <color indexed="8"/>
      <name val="Times New Roman"/>
      <family val="1"/>
    </font>
    <font>
      <b/>
      <sz val="10"/>
      <color indexed="8"/>
      <name val="Times New Roman"/>
      <family val="1"/>
    </font>
    <font>
      <b/>
      <sz val="12"/>
      <color indexed="12"/>
      <name val="Times New Roman"/>
      <family val="1"/>
    </font>
    <font>
      <b/>
      <i/>
      <sz val="10"/>
      <color indexed="60"/>
      <name val="Times New Roman"/>
      <family val="1"/>
    </font>
    <font>
      <b/>
      <sz val="10"/>
      <color indexed="36"/>
      <name val="Times New Roman"/>
      <family val="1"/>
    </font>
    <font>
      <b/>
      <sz val="10"/>
      <color indexed="60"/>
      <name val="Times New Roman"/>
      <family val="1"/>
    </font>
    <font>
      <b/>
      <sz val="10"/>
      <color indexed="17"/>
      <name val="Times New Roman"/>
      <family val="1"/>
    </font>
    <font>
      <sz val="10"/>
      <color indexed="30"/>
      <name val="Times New Roman"/>
      <family val="1"/>
    </font>
    <font>
      <sz val="10"/>
      <name val="Times New Roman"/>
      <family val="1"/>
    </font>
    <font>
      <b/>
      <sz val="11"/>
      <color indexed="10"/>
      <name val="Times New Roman"/>
      <family val="1"/>
    </font>
    <font>
      <b/>
      <sz val="11"/>
      <color indexed="10"/>
      <name val="Calibri"/>
      <family val="2"/>
    </font>
    <font>
      <b/>
      <sz val="11"/>
      <color indexed="60"/>
      <name val="Times New Roman"/>
      <family val="1"/>
    </font>
    <font>
      <b/>
      <sz val="11"/>
      <color indexed="36"/>
      <name val="Times New Roman"/>
      <family val="1"/>
    </font>
    <font>
      <sz val="11"/>
      <color indexed="36"/>
      <name val="Calibri"/>
      <family val="2"/>
    </font>
    <font>
      <b/>
      <sz val="11"/>
      <color indexed="36"/>
      <name val="Calibri"/>
      <family val="2"/>
    </font>
    <font>
      <sz val="11"/>
      <name val="Times New Roman"/>
      <family val="1"/>
    </font>
    <font>
      <b/>
      <sz val="11"/>
      <color indexed="60"/>
      <name val="Calibri"/>
      <family val="2"/>
    </font>
    <font>
      <sz val="11"/>
      <color indexed="36"/>
      <name val="Times New Roman"/>
      <family val="1"/>
    </font>
    <font>
      <b/>
      <sz val="11"/>
      <color indexed="17"/>
      <name val="Times New Roman"/>
      <family val="1"/>
    </font>
    <font>
      <b/>
      <sz val="11"/>
      <color indexed="17"/>
      <name val="Calibri"/>
      <family val="2"/>
    </font>
    <font>
      <sz val="11"/>
      <color indexed="60"/>
      <name val="Calibri"/>
      <family val="2"/>
    </font>
    <font>
      <sz val="11"/>
      <color indexed="30"/>
      <name val="Times New Roman"/>
      <family val="1"/>
    </font>
    <font>
      <b/>
      <i/>
      <sz val="7"/>
      <color indexed="8"/>
      <name val="Times New Roman"/>
      <family val="1"/>
    </font>
    <font>
      <u val="single"/>
      <sz val="12"/>
      <color indexed="30"/>
      <name val="Times New Roman"/>
      <family val="1"/>
    </font>
    <font>
      <sz val="12"/>
      <color indexed="8"/>
      <name val="Calibri"/>
      <family val="2"/>
    </font>
    <font>
      <sz val="14"/>
      <color indexed="8"/>
      <name val="Calibri"/>
      <family val="2"/>
    </font>
    <font>
      <i/>
      <sz val="12"/>
      <color indexed="8"/>
      <name val="Times New Roman"/>
      <family val="1"/>
    </font>
    <font>
      <sz val="11"/>
      <name val="Calibri"/>
      <family val="2"/>
    </font>
    <font>
      <sz val="11"/>
      <color indexed="17"/>
      <name val="Calibri"/>
      <family val="2"/>
    </font>
    <font>
      <b/>
      <sz val="11"/>
      <color indexed="8"/>
      <name val="Calibri"/>
      <family val="2"/>
    </font>
    <font>
      <sz val="8"/>
      <name val="Calibri"/>
      <family val="2"/>
    </font>
    <font>
      <b/>
      <sz val="11"/>
      <color indexed="8"/>
      <name val="Times New Roman"/>
      <family val="1"/>
    </font>
    <font>
      <b/>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20"/>
      <name val="Calibri"/>
      <family val="2"/>
    </font>
    <font>
      <i/>
      <sz val="11"/>
      <color indexed="23"/>
      <name val="Calibri"/>
      <family val="2"/>
    </font>
    <font>
      <sz val="11"/>
      <color indexed="52"/>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right style="thin"/>
      <top/>
      <bottom/>
    </border>
    <border>
      <left style="thin"/>
      <right/>
      <top/>
      <bottom/>
    </border>
    <border>
      <left/>
      <right/>
      <top/>
      <bottom style="thin"/>
    </border>
    <border>
      <left/>
      <right style="thin"/>
      <top/>
      <bottom style="thin"/>
    </border>
    <border>
      <left/>
      <right/>
      <top style="thin"/>
      <bottom/>
    </border>
    <border>
      <left/>
      <right style="thin"/>
      <top style="thin"/>
      <bottom/>
    </border>
    <border>
      <left/>
      <right style="thin"/>
      <top style="thin"/>
      <bottom style="thin"/>
    </border>
    <border>
      <left style="thin"/>
      <right style="thin"/>
      <top/>
      <bottom style="thin"/>
    </border>
    <border>
      <left style="thin"/>
      <right/>
      <top style="thin"/>
      <bottom/>
    </border>
    <border>
      <left style="thin"/>
      <right style="thin"/>
      <top/>
      <bottom/>
    </border>
    <border>
      <left style="thin"/>
      <right style="thin"/>
      <top style="thin"/>
      <bottom/>
    </border>
    <border>
      <left style="thin"/>
      <right/>
      <top/>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50" fillId="12"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9" borderId="0" applyNumberFormat="0" applyBorder="0" applyAlignment="0" applyProtection="0"/>
    <xf numFmtId="0" fontId="51" fillId="7" borderId="1" applyNumberFormat="0" applyAlignment="0" applyProtection="0"/>
    <xf numFmtId="0" fontId="52" fillId="20" borderId="2" applyNumberFormat="0" applyAlignment="0" applyProtection="0"/>
    <xf numFmtId="0" fontId="5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6" fillId="0" borderId="6" applyNumberFormat="0" applyFill="0" applyAlignment="0" applyProtection="0"/>
    <xf numFmtId="0" fontId="57" fillId="21" borderId="7" applyNumberFormat="0" applyAlignment="0" applyProtection="0"/>
    <xf numFmtId="0" fontId="58" fillId="0" borderId="0" applyNumberFormat="0" applyFill="0" applyBorder="0" applyAlignment="0" applyProtection="0"/>
    <xf numFmtId="0" fontId="37" fillId="22" borderId="0" applyNumberFormat="0" applyBorder="0" applyAlignment="0" applyProtection="0"/>
    <xf numFmtId="0" fontId="59" fillId="3" borderId="0" applyNumberFormat="0" applyBorder="0" applyAlignment="0" applyProtection="0"/>
    <xf numFmtId="0" fontId="6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4" borderId="0" applyNumberFormat="0" applyBorder="0" applyAlignment="0" applyProtection="0"/>
  </cellStyleXfs>
  <cellXfs count="261">
    <xf numFmtId="0" fontId="0" fillId="0" borderId="0" xfId="0" applyAlignment="1">
      <alignment/>
    </xf>
    <xf numFmtId="0" fontId="1" fillId="0" borderId="0" xfId="0" applyFont="1" applyAlignment="1">
      <alignment vertical="center"/>
    </xf>
    <xf numFmtId="0" fontId="1" fillId="0" borderId="0" xfId="0" applyFont="1" applyAlignment="1">
      <alignment horizontal="justify" vertical="center"/>
    </xf>
    <xf numFmtId="0" fontId="5" fillId="0" borderId="0" xfId="0" applyFont="1" applyAlignment="1">
      <alignment vertical="center"/>
    </xf>
    <xf numFmtId="0" fontId="0" fillId="0" borderId="0" xfId="0" applyAlignment="1">
      <alignment/>
    </xf>
    <xf numFmtId="0" fontId="1" fillId="0" borderId="0" xfId="0" applyFont="1" applyAlignment="1">
      <alignment horizontal="right" vertical="center"/>
    </xf>
    <xf numFmtId="0" fontId="0" fillId="0" borderId="0" xfId="0" applyAlignment="1">
      <alignment horizontal="center"/>
    </xf>
    <xf numFmtId="0" fontId="14" fillId="0" borderId="0" xfId="0" applyFont="1" applyAlignment="1">
      <alignment/>
    </xf>
    <xf numFmtId="0" fontId="15" fillId="0" borderId="0" xfId="0" applyFont="1" applyAlignment="1">
      <alignment horizontal="center" vertical="center"/>
    </xf>
    <xf numFmtId="0" fontId="17" fillId="0" borderId="0" xfId="0" applyFont="1" applyAlignment="1">
      <alignment horizontal="justify" vertical="center"/>
    </xf>
    <xf numFmtId="0" fontId="0" fillId="0" borderId="10" xfId="0" applyBorder="1" applyAlignment="1">
      <alignment horizontal="center" vertical="top" wrapText="1"/>
    </xf>
    <xf numFmtId="0" fontId="0" fillId="0" borderId="10" xfId="0" applyBorder="1" applyAlignment="1">
      <alignment horizontal="center"/>
    </xf>
    <xf numFmtId="0" fontId="1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7" fillId="0" borderId="10" xfId="0" applyFont="1" applyBorder="1" applyAlignment="1">
      <alignment vertical="center" wrapText="1"/>
    </xf>
    <xf numFmtId="0" fontId="0" fillId="0" borderId="10" xfId="0" applyBorder="1" applyAlignment="1">
      <alignment horizontal="center" vertical="center"/>
    </xf>
    <xf numFmtId="0" fontId="17" fillId="0" borderId="0" xfId="0" applyFont="1" applyAlignment="1">
      <alignment vertical="center" wrapText="1"/>
    </xf>
    <xf numFmtId="0" fontId="17" fillId="0" borderId="10" xfId="0" applyFont="1" applyBorder="1" applyAlignment="1">
      <alignment vertical="top" wrapText="1"/>
    </xf>
    <xf numFmtId="0" fontId="17" fillId="0" borderId="10" xfId="0" applyFont="1" applyBorder="1" applyAlignment="1">
      <alignment vertical="center" wrapText="1"/>
    </xf>
    <xf numFmtId="0" fontId="14" fillId="0" borderId="10" xfId="0" applyFont="1" applyBorder="1" applyAlignment="1">
      <alignment horizontal="center" vertical="center"/>
    </xf>
    <xf numFmtId="0" fontId="14" fillId="0" borderId="10" xfId="0" applyFont="1" applyBorder="1" applyAlignment="1">
      <alignment horizontal="center"/>
    </xf>
    <xf numFmtId="0" fontId="17" fillId="0" borderId="11" xfId="0" applyFont="1" applyBorder="1" applyAlignment="1">
      <alignment vertical="top" wrapText="1"/>
    </xf>
    <xf numFmtId="0" fontId="17" fillId="0" borderId="11" xfId="0" applyFont="1" applyBorder="1" applyAlignment="1">
      <alignment vertical="center" wrapText="1"/>
    </xf>
    <xf numFmtId="0" fontId="17" fillId="0" borderId="0" xfId="0" applyFont="1" applyBorder="1" applyAlignment="1">
      <alignment vertical="center" wrapText="1"/>
    </xf>
    <xf numFmtId="0" fontId="17" fillId="0" borderId="10" xfId="0" applyFont="1" applyBorder="1" applyAlignment="1">
      <alignment horizontal="center" vertical="center" wrapText="1"/>
    </xf>
    <xf numFmtId="0" fontId="25" fillId="0" borderId="10" xfId="0" applyFont="1" applyBorder="1" applyAlignment="1">
      <alignment horizontal="center" vertical="center" wrapText="1"/>
    </xf>
    <xf numFmtId="0" fontId="26" fillId="0" borderId="10" xfId="0" applyFont="1" applyBorder="1" applyAlignment="1">
      <alignment horizontal="center"/>
    </xf>
    <xf numFmtId="0" fontId="26" fillId="0" borderId="10" xfId="0" applyFont="1" applyBorder="1" applyAlignment="1">
      <alignment horizontal="center" vertical="top" wrapText="1"/>
    </xf>
    <xf numFmtId="0" fontId="27" fillId="0" borderId="10" xfId="0" applyFont="1" applyBorder="1" applyAlignment="1">
      <alignment vertical="top" wrapText="1"/>
    </xf>
    <xf numFmtId="0" fontId="17" fillId="0" borderId="10" xfId="0" applyNumberFormat="1" applyFont="1" applyBorder="1" applyAlignment="1">
      <alignment horizontal="center" vertical="center" wrapText="1"/>
    </xf>
    <xf numFmtId="172" fontId="14" fillId="0" borderId="10" xfId="0" applyNumberFormat="1" applyFont="1" applyBorder="1" applyAlignment="1">
      <alignment horizontal="center" vertical="center"/>
    </xf>
    <xf numFmtId="0" fontId="21" fillId="24" borderId="10" xfId="0" applyFont="1" applyFill="1" applyBorder="1" applyAlignment="1">
      <alignment vertical="center" wrapText="1"/>
    </xf>
    <xf numFmtId="0" fontId="0" fillId="0" borderId="0" xfId="0" applyAlignment="1">
      <alignment horizontal="left"/>
    </xf>
    <xf numFmtId="0" fontId="32" fillId="0" borderId="10" xfId="0" applyFont="1" applyBorder="1" applyAlignment="1">
      <alignment horizontal="center" vertical="center"/>
    </xf>
    <xf numFmtId="0" fontId="22" fillId="24" borderId="10" xfId="0" applyFont="1" applyFill="1" applyBorder="1" applyAlignment="1">
      <alignment vertical="center" wrapText="1"/>
    </xf>
    <xf numFmtId="0" fontId="22" fillId="11" borderId="10" xfId="0" applyFont="1" applyFill="1" applyBorder="1" applyAlignment="1">
      <alignment vertical="center" wrapText="1"/>
    </xf>
    <xf numFmtId="0" fontId="33" fillId="11" borderId="10" xfId="0" applyFont="1" applyFill="1" applyBorder="1" applyAlignment="1">
      <alignment horizontal="center"/>
    </xf>
    <xf numFmtId="0" fontId="28" fillId="11" borderId="10" xfId="0" applyFont="1" applyFill="1" applyBorder="1" applyAlignment="1">
      <alignment horizontal="center" vertical="center"/>
    </xf>
    <xf numFmtId="172" fontId="28" fillId="11" borderId="10" xfId="0" applyNumberFormat="1" applyFont="1" applyFill="1" applyBorder="1" applyAlignment="1">
      <alignment horizontal="center" vertical="center"/>
    </xf>
    <xf numFmtId="0" fontId="14" fillId="0" borderId="0" xfId="0" applyFont="1" applyAlignment="1">
      <alignment horizontal="center"/>
    </xf>
    <xf numFmtId="0" fontId="14" fillId="0" borderId="0" xfId="0" applyFont="1" applyBorder="1" applyAlignment="1">
      <alignment horizontal="center" vertical="center" wrapText="1"/>
    </xf>
    <xf numFmtId="0" fontId="0" fillId="0" borderId="0" xfId="0" applyBorder="1" applyAlignment="1">
      <alignment horizontal="center"/>
    </xf>
    <xf numFmtId="0" fontId="14" fillId="0" borderId="0" xfId="0" applyFont="1" applyBorder="1" applyAlignment="1">
      <alignment horizontal="center" vertical="center"/>
    </xf>
    <xf numFmtId="0" fontId="23" fillId="0" borderId="10" xfId="0" applyFont="1" applyBorder="1" applyAlignment="1">
      <alignment vertical="center" wrapText="1"/>
    </xf>
    <xf numFmtId="0" fontId="36" fillId="0" borderId="10" xfId="0" applyFont="1" applyBorder="1" applyAlignment="1">
      <alignment horizontal="center"/>
    </xf>
    <xf numFmtId="0" fontId="35" fillId="0" borderId="10" xfId="0" applyFont="1" applyBorder="1" applyAlignment="1">
      <alignment horizontal="center" vertical="center"/>
    </xf>
    <xf numFmtId="172" fontId="35" fillId="0" borderId="10" xfId="0" applyNumberFormat="1" applyFont="1" applyBorder="1" applyAlignment="1">
      <alignment horizontal="center" vertical="center"/>
    </xf>
    <xf numFmtId="0" fontId="23" fillId="0" borderId="10" xfId="0" applyFont="1" applyBorder="1" applyAlignment="1">
      <alignment vertical="top" wrapText="1"/>
    </xf>
    <xf numFmtId="172" fontId="26" fillId="0" borderId="10" xfId="0" applyNumberFormat="1" applyFont="1" applyBorder="1" applyAlignment="1">
      <alignment horizontal="center" vertical="top" wrapText="1"/>
    </xf>
    <xf numFmtId="0" fontId="1" fillId="0" borderId="0" xfId="0" applyFont="1" applyAlignment="1">
      <alignment vertical="distributed"/>
    </xf>
    <xf numFmtId="0" fontId="14" fillId="0" borderId="0" xfId="0" applyFont="1" applyAlignment="1">
      <alignment horizontal="justify" vertical="distributed"/>
    </xf>
    <xf numFmtId="0" fontId="8" fillId="0" borderId="0" xfId="0" applyFont="1" applyAlignment="1">
      <alignment horizontal="center" vertical="center"/>
    </xf>
    <xf numFmtId="0" fontId="10" fillId="0" borderId="0" xfId="0" applyFont="1" applyAlignment="1">
      <alignment horizontal="center" vertical="center"/>
    </xf>
    <xf numFmtId="0" fontId="1" fillId="0" borderId="0" xfId="0" applyFont="1" applyAlignment="1">
      <alignment horizontal="center" vertical="center"/>
    </xf>
    <xf numFmtId="0" fontId="0" fillId="0" borderId="0" xfId="0" applyAlignment="1">
      <alignment horizontal="justify" vertical="distributed"/>
    </xf>
    <xf numFmtId="0" fontId="2"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left" vertical="distributed"/>
    </xf>
    <xf numFmtId="0" fontId="1" fillId="0" borderId="0" xfId="0" applyFont="1" applyAlignment="1">
      <alignment horizontal="justify" vertical="distributed"/>
    </xf>
    <xf numFmtId="0" fontId="1" fillId="0" borderId="0" xfId="0" applyFont="1" applyBorder="1" applyAlignment="1">
      <alignment horizontal="left"/>
    </xf>
    <xf numFmtId="0" fontId="1" fillId="0" borderId="0" xfId="0" applyFont="1" applyBorder="1" applyAlignment="1">
      <alignment/>
    </xf>
    <xf numFmtId="0" fontId="0" fillId="0" borderId="0" xfId="0" applyBorder="1" applyAlignment="1">
      <alignment/>
    </xf>
    <xf numFmtId="0" fontId="0" fillId="0" borderId="12" xfId="0" applyBorder="1" applyAlignment="1">
      <alignment/>
    </xf>
    <xf numFmtId="0" fontId="9" fillId="0" borderId="13" xfId="0" applyFont="1" applyBorder="1" applyAlignment="1">
      <alignment horizontal="left"/>
    </xf>
    <xf numFmtId="0" fontId="1" fillId="0" borderId="14" xfId="0" applyFont="1" applyBorder="1" applyAlignment="1">
      <alignment vertical="center" wrapText="1"/>
    </xf>
    <xf numFmtId="0" fontId="0" fillId="0" borderId="14" xfId="0" applyBorder="1" applyAlignment="1">
      <alignment/>
    </xf>
    <xf numFmtId="0" fontId="0" fillId="0" borderId="15" xfId="0" applyBorder="1" applyAlignment="1">
      <alignment/>
    </xf>
    <xf numFmtId="0" fontId="1" fillId="0" borderId="0" xfId="0" applyFont="1" applyBorder="1" applyAlignment="1">
      <alignment vertical="center" wrapText="1"/>
    </xf>
    <xf numFmtId="172" fontId="1" fillId="0" borderId="0" xfId="0" applyNumberFormat="1" applyFont="1" applyBorder="1" applyAlignment="1">
      <alignment horizontal="left"/>
    </xf>
    <xf numFmtId="0" fontId="1" fillId="0" borderId="0" xfId="0" applyFont="1" applyAlignment="1">
      <alignment vertical="top"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172" fontId="2" fillId="0" borderId="0" xfId="0" applyNumberFormat="1" applyFont="1" applyAlignment="1">
      <alignment vertical="top" wrapText="1"/>
    </xf>
    <xf numFmtId="172" fontId="14"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Border="1" applyAlignment="1">
      <alignment vertical="center" wrapText="1"/>
    </xf>
    <xf numFmtId="0" fontId="0" fillId="0" borderId="16" xfId="0" applyBorder="1" applyAlignment="1">
      <alignment/>
    </xf>
    <xf numFmtId="0" fontId="0" fillId="0" borderId="17" xfId="0" applyBorder="1" applyAlignment="1">
      <alignment/>
    </xf>
    <xf numFmtId="0" fontId="41" fillId="0" borderId="0" xfId="0" applyFont="1" applyAlignment="1">
      <alignment/>
    </xf>
    <xf numFmtId="0" fontId="4" fillId="0" borderId="0" xfId="0" applyFont="1" applyAlignment="1">
      <alignment horizontal="center"/>
    </xf>
    <xf numFmtId="0" fontId="4" fillId="0" borderId="0" xfId="0" applyFont="1" applyAlignment="1">
      <alignment/>
    </xf>
    <xf numFmtId="0" fontId="4" fillId="0" borderId="10" xfId="0" applyFont="1" applyBorder="1" applyAlignment="1">
      <alignment horizontal="center" vertical="top"/>
    </xf>
    <xf numFmtId="0" fontId="4" fillId="0" borderId="0" xfId="0" applyFont="1" applyFill="1" applyBorder="1" applyAlignment="1">
      <alignment horizontal="center" vertical="top"/>
    </xf>
    <xf numFmtId="0" fontId="4" fillId="0" borderId="10" xfId="0" applyFont="1" applyFill="1" applyBorder="1" applyAlignment="1">
      <alignment horizontal="center" vertical="top"/>
    </xf>
    <xf numFmtId="0" fontId="42" fillId="0" borderId="0" xfId="0" applyFont="1" applyAlignment="1">
      <alignment/>
    </xf>
    <xf numFmtId="0" fontId="0" fillId="0" borderId="10" xfId="0" applyNumberFormat="1" applyBorder="1" applyAlignment="1">
      <alignment horizontal="center" vertical="top" wrapText="1"/>
    </xf>
    <xf numFmtId="0" fontId="25" fillId="0" borderId="10" xfId="0" applyFont="1" applyBorder="1" applyAlignment="1">
      <alignment vertical="center" wrapText="1"/>
    </xf>
    <xf numFmtId="0" fontId="44" fillId="0" borderId="10" xfId="0" applyFont="1" applyBorder="1" applyAlignment="1">
      <alignment horizontal="center"/>
    </xf>
    <xf numFmtId="0" fontId="32" fillId="0" borderId="10" xfId="0" applyNumberFormat="1" applyFont="1" applyBorder="1" applyAlignment="1">
      <alignment horizontal="center" vertical="center"/>
    </xf>
    <xf numFmtId="0" fontId="20" fillId="11" borderId="10" xfId="0" applyFont="1" applyFill="1" applyBorder="1" applyAlignment="1">
      <alignment vertical="center" wrapText="1"/>
    </xf>
    <xf numFmtId="0" fontId="28" fillId="11" borderId="10" xfId="0" applyFont="1" applyFill="1" applyBorder="1" applyAlignment="1">
      <alignment horizontal="center"/>
    </xf>
    <xf numFmtId="172" fontId="28" fillId="11" borderId="10" xfId="0" applyNumberFormat="1" applyFont="1" applyFill="1" applyBorder="1" applyAlignment="1">
      <alignment horizontal="center"/>
    </xf>
    <xf numFmtId="0" fontId="28" fillId="11" borderId="10" xfId="0" applyFont="1" applyFill="1" applyBorder="1" applyAlignment="1">
      <alignment/>
    </xf>
    <xf numFmtId="0" fontId="29" fillId="24" borderId="10" xfId="0" applyFont="1" applyFill="1" applyBorder="1" applyAlignment="1">
      <alignment horizontal="center" vertical="center" wrapText="1"/>
    </xf>
    <xf numFmtId="0" fontId="30" fillId="24" borderId="10" xfId="0" applyFont="1" applyFill="1" applyBorder="1" applyAlignment="1">
      <alignment horizontal="center"/>
    </xf>
    <xf numFmtId="172" fontId="29" fillId="24" borderId="10" xfId="0" applyNumberFormat="1" applyFont="1" applyFill="1" applyBorder="1" applyAlignment="1">
      <alignment horizontal="center" vertical="center"/>
    </xf>
    <xf numFmtId="0" fontId="29" fillId="24" borderId="10" xfId="0" applyFont="1" applyFill="1" applyBorder="1" applyAlignment="1">
      <alignment horizontal="center" vertical="center"/>
    </xf>
    <xf numFmtId="0" fontId="31" fillId="24" borderId="10" xfId="0" applyFont="1" applyFill="1" applyBorder="1" applyAlignment="1">
      <alignment horizontal="center"/>
    </xf>
    <xf numFmtId="0" fontId="34" fillId="24" borderId="10" xfId="0" applyFont="1" applyFill="1" applyBorder="1" applyAlignment="1">
      <alignment horizontal="center" vertical="center"/>
    </xf>
    <xf numFmtId="0" fontId="45" fillId="0" borderId="10" xfId="0" applyFont="1" applyBorder="1" applyAlignment="1">
      <alignment horizontal="center"/>
    </xf>
    <xf numFmtId="0" fontId="26" fillId="0" borderId="18" xfId="0" applyFont="1" applyBorder="1" applyAlignment="1">
      <alignment horizontal="center" vertical="center" wrapText="1"/>
    </xf>
    <xf numFmtId="0" fontId="28" fillId="11" borderId="10" xfId="0" applyFont="1" applyFill="1" applyBorder="1" applyAlignment="1">
      <alignment horizontal="center" vertical="center" wrapText="1"/>
    </xf>
    <xf numFmtId="0" fontId="35" fillId="0" borderId="10" xfId="0" applyFont="1" applyBorder="1" applyAlignment="1">
      <alignment horizontal="center" vertical="center" wrapText="1"/>
    </xf>
    <xf numFmtId="0" fontId="28" fillId="24" borderId="10" xfId="0" applyFont="1" applyFill="1" applyBorder="1" applyAlignment="1">
      <alignment horizontal="center" vertical="center" wrapText="1"/>
    </xf>
    <xf numFmtId="0" fontId="32" fillId="0" borderId="10" xfId="0" applyFont="1" applyBorder="1" applyAlignment="1">
      <alignment horizontal="center" vertical="center" wrapText="1"/>
    </xf>
    <xf numFmtId="0" fontId="34" fillId="24" borderId="10" xfId="0" applyFont="1" applyFill="1" applyBorder="1" applyAlignment="1">
      <alignment horizontal="center" vertical="center" wrapText="1"/>
    </xf>
    <xf numFmtId="0" fontId="17" fillId="0" borderId="0" xfId="0" applyFont="1" applyAlignment="1">
      <alignment horizontal="center" vertical="center" wrapText="1"/>
    </xf>
    <xf numFmtId="0" fontId="44" fillId="0" borderId="0" xfId="0" applyFont="1" applyAlignment="1">
      <alignment/>
    </xf>
    <xf numFmtId="0" fontId="46" fillId="0" borderId="0" xfId="0" applyFont="1" applyAlignment="1">
      <alignment/>
    </xf>
    <xf numFmtId="0" fontId="37" fillId="24" borderId="10" xfId="0" applyFont="1" applyFill="1" applyBorder="1" applyAlignment="1">
      <alignment horizontal="center"/>
    </xf>
    <xf numFmtId="0" fontId="28" fillId="24" borderId="10" xfId="0" applyFont="1" applyFill="1" applyBorder="1" applyAlignment="1">
      <alignment horizontal="center" vertical="center"/>
    </xf>
    <xf numFmtId="172" fontId="28" fillId="24" borderId="10" xfId="0" applyNumberFormat="1" applyFont="1" applyFill="1" applyBorder="1" applyAlignment="1">
      <alignment horizontal="center" vertical="center"/>
    </xf>
    <xf numFmtId="0" fontId="48" fillId="0" borderId="10" xfId="0" applyFont="1" applyBorder="1" applyAlignment="1">
      <alignment horizontal="center" vertical="center" wrapText="1"/>
    </xf>
    <xf numFmtId="0" fontId="23" fillId="0" borderId="10" xfId="0" applyFont="1" applyBorder="1" applyAlignment="1">
      <alignment horizontal="left" vertical="center" wrapText="1"/>
    </xf>
    <xf numFmtId="0" fontId="14" fillId="15" borderId="10" xfId="0" applyFont="1" applyFill="1" applyBorder="1" applyAlignment="1">
      <alignment horizontal="center" vertical="center" wrapText="1"/>
    </xf>
    <xf numFmtId="0" fontId="17" fillId="15" borderId="10" xfId="0" applyFont="1" applyFill="1" applyBorder="1" applyAlignment="1">
      <alignment vertical="center" wrapText="1"/>
    </xf>
    <xf numFmtId="0" fontId="32" fillId="15" borderId="10" xfId="0" applyFont="1" applyFill="1" applyBorder="1" applyAlignment="1">
      <alignment horizontal="center" vertical="center" wrapText="1"/>
    </xf>
    <xf numFmtId="0" fontId="44" fillId="15" borderId="10" xfId="0" applyFont="1" applyFill="1" applyBorder="1" applyAlignment="1">
      <alignment horizontal="center"/>
    </xf>
    <xf numFmtId="0" fontId="32" fillId="15" borderId="10" xfId="0" applyNumberFormat="1" applyFont="1" applyFill="1" applyBorder="1" applyAlignment="1">
      <alignment horizontal="center" vertical="center"/>
    </xf>
    <xf numFmtId="172" fontId="32" fillId="15" borderId="10" xfId="0" applyNumberFormat="1" applyFont="1" applyFill="1" applyBorder="1" applyAlignment="1">
      <alignment horizontal="center" vertical="center"/>
    </xf>
    <xf numFmtId="0" fontId="32" fillId="15" borderId="10" xfId="0" applyFont="1" applyFill="1" applyBorder="1" applyAlignment="1">
      <alignment horizontal="center" vertical="center"/>
    </xf>
    <xf numFmtId="172" fontId="0" fillId="0" borderId="0" xfId="0" applyNumberFormat="1" applyAlignment="1">
      <alignment/>
    </xf>
    <xf numFmtId="0" fontId="35" fillId="0" borderId="10" xfId="0" applyNumberFormat="1" applyFont="1" applyBorder="1" applyAlignment="1">
      <alignment horizontal="center" vertical="center"/>
    </xf>
    <xf numFmtId="0" fontId="49" fillId="0" borderId="10" xfId="0" applyNumberFormat="1" applyFont="1" applyBorder="1" applyAlignment="1">
      <alignment horizontal="center" vertical="center"/>
    </xf>
    <xf numFmtId="0" fontId="6" fillId="0" borderId="0" xfId="0" applyFont="1" applyAlignment="1">
      <alignment horizontal="center" vertical="center"/>
    </xf>
    <xf numFmtId="0" fontId="1" fillId="0" borderId="10" xfId="0" applyFont="1" applyBorder="1" applyAlignment="1">
      <alignment vertical="center" wrapText="1"/>
    </xf>
    <xf numFmtId="0" fontId="14" fillId="0" borderId="10" xfId="0" applyFont="1" applyBorder="1" applyAlignment="1">
      <alignment horizontal="center" vertical="top"/>
    </xf>
    <xf numFmtId="0" fontId="7" fillId="0" borderId="0" xfId="0" applyFont="1" applyAlignment="1">
      <alignment horizontal="center" vertical="center"/>
    </xf>
    <xf numFmtId="0" fontId="2" fillId="0" borderId="0" xfId="0" applyFont="1" applyAlignment="1">
      <alignment horizontal="right" vertical="center"/>
    </xf>
    <xf numFmtId="0" fontId="14" fillId="0" borderId="0" xfId="0" applyFont="1" applyAlignment="1">
      <alignment horizontal="right" vertical="center"/>
    </xf>
    <xf numFmtId="0" fontId="1" fillId="0" borderId="0" xfId="0" applyFont="1" applyAlignment="1">
      <alignment horizontal="right" vertical="center"/>
    </xf>
    <xf numFmtId="0" fontId="11" fillId="0" borderId="0" xfId="0" applyFont="1" applyAlignment="1">
      <alignment vertical="top" wrapText="1"/>
    </xf>
    <xf numFmtId="0" fontId="11" fillId="0" borderId="0" xfId="0" applyFont="1" applyAlignment="1">
      <alignment horizontal="justify" vertical="distributed"/>
    </xf>
    <xf numFmtId="0" fontId="1" fillId="0" borderId="0" xfId="0" applyFont="1" applyAlignment="1">
      <alignment horizontal="center" vertical="top" wrapText="1"/>
    </xf>
    <xf numFmtId="0" fontId="14" fillId="0" borderId="19" xfId="0" applyFont="1" applyBorder="1" applyAlignment="1">
      <alignment horizontal="left"/>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14" fillId="0" borderId="21" xfId="0" applyFont="1" applyBorder="1" applyAlignment="1">
      <alignment horizontal="left" wrapText="1"/>
    </xf>
    <xf numFmtId="0" fontId="14" fillId="0" borderId="22" xfId="0" applyFont="1" applyBorder="1" applyAlignment="1">
      <alignment horizontal="left" wrapText="1"/>
    </xf>
    <xf numFmtId="0" fontId="1" fillId="0" borderId="10" xfId="0" applyFont="1" applyBorder="1" applyAlignment="1">
      <alignment horizontal="center" vertical="center" wrapText="1"/>
    </xf>
    <xf numFmtId="172" fontId="2" fillId="0" borderId="16" xfId="0" applyNumberFormat="1" applyFont="1" applyBorder="1" applyAlignment="1">
      <alignment horizontal="center" vertical="center" wrapText="1"/>
    </xf>
    <xf numFmtId="0" fontId="1" fillId="0" borderId="22" xfId="0" applyFont="1" applyBorder="1" applyAlignment="1">
      <alignment horizontal="left" vertical="center" wrapText="1"/>
    </xf>
    <xf numFmtId="0" fontId="14" fillId="0" borderId="0" xfId="0" applyFont="1" applyAlignment="1">
      <alignment horizontal="justify" vertical="distributed"/>
    </xf>
    <xf numFmtId="0" fontId="1" fillId="0" borderId="0" xfId="0" applyFont="1" applyAlignment="1">
      <alignment horizontal="left" vertical="top" wrapText="1"/>
    </xf>
    <xf numFmtId="0" fontId="1" fillId="0" borderId="0" xfId="0" applyFont="1" applyAlignment="1">
      <alignment horizontal="justify" vertical="distributed"/>
    </xf>
    <xf numFmtId="0" fontId="0" fillId="0" borderId="0" xfId="0" applyAlignment="1">
      <alignment vertical="top" wrapText="1"/>
    </xf>
    <xf numFmtId="0" fontId="1" fillId="0" borderId="0" xfId="0" applyFont="1" applyAlignment="1">
      <alignment horizontal="left" vertical="distributed"/>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justify" vertical="center"/>
    </xf>
    <xf numFmtId="0" fontId="10"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vertical="top" wrapText="1"/>
    </xf>
    <xf numFmtId="0" fontId="1" fillId="0" borderId="0" xfId="0" applyFont="1" applyAlignment="1">
      <alignment horizontal="left" vertical="distributed" wrapText="1"/>
    </xf>
    <xf numFmtId="0" fontId="1" fillId="0" borderId="0" xfId="0" applyFont="1" applyAlignment="1">
      <alignment horizontal="justify" vertical="distributed" wrapText="1"/>
    </xf>
    <xf numFmtId="0" fontId="1" fillId="0" borderId="0" xfId="0" applyFont="1" applyAlignment="1">
      <alignment vertical="center"/>
    </xf>
    <xf numFmtId="0" fontId="1" fillId="0" borderId="0" xfId="0" applyFont="1" applyAlignment="1">
      <alignment horizontal="left" vertical="center" indent="2"/>
    </xf>
    <xf numFmtId="0" fontId="1" fillId="0" borderId="0" xfId="0" applyFont="1" applyAlignment="1">
      <alignment vertical="distributed"/>
    </xf>
    <xf numFmtId="0" fontId="1" fillId="0" borderId="13" xfId="0" applyFont="1" applyBorder="1" applyAlignment="1">
      <alignment horizontal="right"/>
    </xf>
    <xf numFmtId="0" fontId="1" fillId="0" borderId="0" xfId="0" applyFont="1" applyBorder="1" applyAlignment="1">
      <alignment horizontal="right"/>
    </xf>
    <xf numFmtId="172" fontId="1" fillId="0" borderId="0" xfId="0" applyNumberFormat="1" applyFont="1" applyBorder="1" applyAlignment="1">
      <alignment horizontal="left"/>
    </xf>
    <xf numFmtId="172" fontId="1" fillId="0" borderId="0" xfId="0" applyNumberFormat="1" applyFont="1" applyBorder="1" applyAlignment="1">
      <alignment horizontal="left" vertical="center" wrapText="1"/>
    </xf>
    <xf numFmtId="0" fontId="1" fillId="0" borderId="0" xfId="0" applyFont="1" applyAlignment="1">
      <alignment horizontal="justify" vertical="distributed" readingOrder="1"/>
    </xf>
    <xf numFmtId="0" fontId="1" fillId="0" borderId="13" xfId="0" applyFont="1" applyBorder="1" applyAlignment="1">
      <alignment horizontal="right" vertical="center" wrapText="1"/>
    </xf>
    <xf numFmtId="0" fontId="1" fillId="0" borderId="0" xfId="0" applyFont="1" applyBorder="1" applyAlignment="1">
      <alignment horizontal="right" vertical="center" wrapText="1"/>
    </xf>
    <xf numFmtId="172" fontId="1" fillId="0" borderId="0" xfId="0" applyNumberFormat="1" applyFont="1" applyBorder="1" applyAlignment="1">
      <alignment horizontal="center"/>
    </xf>
    <xf numFmtId="0" fontId="1" fillId="0" borderId="23" xfId="0" applyFont="1" applyBorder="1" applyAlignment="1">
      <alignment horizontal="right"/>
    </xf>
    <xf numFmtId="0" fontId="1" fillId="0" borderId="14" xfId="0" applyFont="1" applyBorder="1" applyAlignment="1">
      <alignment horizontal="right"/>
    </xf>
    <xf numFmtId="172" fontId="1" fillId="0" borderId="14" xfId="0" applyNumberFormat="1" applyFont="1" applyBorder="1" applyAlignment="1">
      <alignment horizontal="left"/>
    </xf>
    <xf numFmtId="0" fontId="1" fillId="0" borderId="10" xfId="0" applyFont="1" applyBorder="1" applyAlignment="1">
      <alignment horizontal="center" vertical="top" wrapText="1"/>
    </xf>
    <xf numFmtId="0" fontId="2" fillId="0" borderId="16" xfId="0" applyFont="1" applyBorder="1" applyAlignment="1">
      <alignment horizontal="center" vertical="center" wrapText="1"/>
    </xf>
    <xf numFmtId="0" fontId="1" fillId="0" borderId="13" xfId="0" applyFont="1" applyBorder="1" applyAlignment="1">
      <alignment horizontal="center"/>
    </xf>
    <xf numFmtId="0" fontId="1" fillId="0" borderId="0" xfId="0" applyFont="1" applyBorder="1" applyAlignment="1">
      <alignment horizontal="center"/>
    </xf>
    <xf numFmtId="0" fontId="14" fillId="0" borderId="0" xfId="0" applyFont="1" applyAlignment="1">
      <alignment vertical="top" wrapText="1"/>
    </xf>
    <xf numFmtId="0" fontId="16" fillId="0" borderId="0" xfId="0" applyFont="1" applyAlignment="1">
      <alignment horizontal="center" vertical="center"/>
    </xf>
    <xf numFmtId="0" fontId="2" fillId="0" borderId="10" xfId="0" applyFont="1" applyBorder="1" applyAlignment="1">
      <alignment horizontal="center" vertical="center" wrapText="1"/>
    </xf>
    <xf numFmtId="0" fontId="17" fillId="0" borderId="10" xfId="0" applyFont="1" applyBorder="1" applyAlignment="1">
      <alignment horizontal="center" vertical="top" wrapText="1"/>
    </xf>
    <xf numFmtId="0" fontId="17" fillId="0" borderId="11" xfId="0" applyFont="1" applyBorder="1" applyAlignment="1">
      <alignment horizontal="center" vertical="top" wrapText="1"/>
    </xf>
    <xf numFmtId="0" fontId="17" fillId="0" borderId="22" xfId="0" applyFont="1" applyBorder="1" applyAlignment="1">
      <alignment horizontal="center" vertical="top" wrapText="1"/>
    </xf>
    <xf numFmtId="0" fontId="17" fillId="0" borderId="20" xfId="0" applyFont="1" applyBorder="1" applyAlignment="1">
      <alignment horizontal="center" vertical="top"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4" fillId="0" borderId="10" xfId="0" applyFont="1" applyBorder="1" applyAlignment="1">
      <alignment horizontal="center" vertical="top" wrapText="1"/>
    </xf>
    <xf numFmtId="0" fontId="0" fillId="0" borderId="10" xfId="0" applyBorder="1" applyAlignment="1">
      <alignment horizontal="center" vertical="top" wrapText="1"/>
    </xf>
    <xf numFmtId="0" fontId="0" fillId="0" borderId="22" xfId="0" applyBorder="1" applyAlignment="1">
      <alignment horizontal="center" vertical="top" wrapText="1"/>
    </xf>
    <xf numFmtId="0" fontId="2" fillId="0" borderId="0" xfId="0" applyFont="1" applyAlignment="1">
      <alignment horizontal="center" vertical="center"/>
    </xf>
    <xf numFmtId="0" fontId="13" fillId="0" borderId="0" xfId="0" applyFont="1" applyAlignment="1">
      <alignment horizontal="center" vertical="center"/>
    </xf>
    <xf numFmtId="0" fontId="1" fillId="0" borderId="10" xfId="0" applyFont="1" applyBorder="1" applyAlignment="1">
      <alignment horizontal="center" vertical="distributed" wrapText="1"/>
    </xf>
    <xf numFmtId="0" fontId="1" fillId="0" borderId="10" xfId="0" applyFont="1" applyBorder="1" applyAlignment="1">
      <alignment horizontal="center" vertical="distributed"/>
    </xf>
    <xf numFmtId="0" fontId="1" fillId="0" borderId="11" xfId="0" applyFont="1" applyBorder="1" applyAlignment="1">
      <alignment horizontal="center" vertical="distributed"/>
    </xf>
    <xf numFmtId="0" fontId="2" fillId="0" borderId="2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14" fillId="0" borderId="0" xfId="0" applyFont="1" applyAlignment="1">
      <alignment vertical="top" wrapText="1"/>
    </xf>
    <xf numFmtId="0" fontId="1" fillId="0" borderId="0" xfId="0" applyFont="1" applyAlignment="1">
      <alignment vertical="top" wrapText="1"/>
    </xf>
    <xf numFmtId="172" fontId="1" fillId="0" borderId="10" xfId="0" applyNumberFormat="1" applyFont="1" applyBorder="1" applyAlignment="1">
      <alignment horizontal="center" vertical="top" wrapText="1"/>
    </xf>
    <xf numFmtId="0" fontId="1" fillId="0" borderId="10" xfId="0" applyFont="1" applyBorder="1" applyAlignment="1">
      <alignment vertical="top" wrapText="1"/>
    </xf>
    <xf numFmtId="0" fontId="1" fillId="0" borderId="0" xfId="0" applyFont="1" applyAlignment="1">
      <alignment horizontal="right" vertical="top" wrapText="1"/>
    </xf>
    <xf numFmtId="172" fontId="2" fillId="0" borderId="10" xfId="0" applyNumberFormat="1" applyFont="1" applyBorder="1" applyAlignment="1">
      <alignment horizontal="center" vertical="top" wrapText="1"/>
    </xf>
    <xf numFmtId="0" fontId="10" fillId="0" borderId="0" xfId="0" applyFont="1" applyAlignment="1">
      <alignment horizontal="center" vertical="top" wrapText="1"/>
    </xf>
    <xf numFmtId="0" fontId="2" fillId="0" borderId="10" xfId="0" applyFont="1" applyBorder="1" applyAlignment="1">
      <alignment vertical="top" wrapText="1"/>
    </xf>
    <xf numFmtId="0" fontId="8" fillId="0" borderId="0" xfId="0" applyFont="1" applyAlignment="1">
      <alignment horizontal="center" vertical="top" wrapText="1"/>
    </xf>
    <xf numFmtId="0" fontId="17" fillId="0" borderId="10" xfId="0" applyFont="1" applyBorder="1" applyAlignment="1">
      <alignment horizontal="center" vertical="center" wrapText="1"/>
    </xf>
    <xf numFmtId="0" fontId="1" fillId="0" borderId="0" xfId="0" applyFont="1" applyAlignment="1">
      <alignment horizontal="right" vertical="top"/>
    </xf>
    <xf numFmtId="0" fontId="2" fillId="0" borderId="10" xfId="0" applyFont="1" applyBorder="1" applyAlignment="1">
      <alignment horizontal="center" vertical="distributed"/>
    </xf>
    <xf numFmtId="0" fontId="18" fillId="0" borderId="10" xfId="0" applyFont="1" applyBorder="1" applyAlignment="1">
      <alignment horizontal="left" vertical="center" wrapText="1"/>
    </xf>
    <xf numFmtId="0" fontId="14" fillId="0" borderId="11" xfId="0" applyFont="1" applyBorder="1" applyAlignment="1">
      <alignment horizontal="center" vertical="top" wrapText="1"/>
    </xf>
    <xf numFmtId="0" fontId="14" fillId="0" borderId="24" xfId="0" applyFont="1" applyBorder="1" applyAlignment="1">
      <alignment horizontal="center" vertical="top" wrapText="1"/>
    </xf>
    <xf numFmtId="0" fontId="14" fillId="0" borderId="18" xfId="0" applyFont="1" applyBorder="1" applyAlignment="1">
      <alignment horizontal="center" vertical="top" wrapText="1"/>
    </xf>
    <xf numFmtId="0" fontId="2" fillId="0" borderId="0" xfId="0" applyFont="1" applyAlignment="1">
      <alignment horizontal="center" vertical="top" wrapText="1"/>
    </xf>
    <xf numFmtId="0" fontId="14" fillId="0" borderId="10" xfId="0" applyFont="1" applyBorder="1" applyAlignment="1">
      <alignment horizontal="center"/>
    </xf>
    <xf numFmtId="0" fontId="10" fillId="0" borderId="0" xfId="0" applyFont="1" applyAlignment="1">
      <alignment vertical="top" wrapText="1"/>
    </xf>
    <xf numFmtId="0" fontId="17" fillId="0" borderId="0" xfId="0" applyFont="1" applyBorder="1" applyAlignment="1">
      <alignment vertical="center" wrapText="1"/>
    </xf>
    <xf numFmtId="0" fontId="0" fillId="0" borderId="20"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2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1" xfId="0" applyBorder="1" applyAlignment="1">
      <alignment/>
    </xf>
    <xf numFmtId="0" fontId="0" fillId="0" borderId="24" xfId="0" applyBorder="1" applyAlignment="1">
      <alignment/>
    </xf>
    <xf numFmtId="0" fontId="0" fillId="0" borderId="18" xfId="0" applyBorder="1" applyAlignment="1">
      <alignment/>
    </xf>
    <xf numFmtId="0" fontId="19" fillId="0" borderId="0" xfId="0" applyFont="1" applyAlignment="1">
      <alignment horizontal="center" vertical="center"/>
    </xf>
    <xf numFmtId="0" fontId="0" fillId="0" borderId="10" xfId="0" applyBorder="1" applyAlignment="1">
      <alignment horizontal="center"/>
    </xf>
    <xf numFmtId="0" fontId="0" fillId="0" borderId="10" xfId="0" applyBorder="1" applyAlignment="1">
      <alignment horizontal="center" vertical="distributed" wrapText="1"/>
    </xf>
    <xf numFmtId="0" fontId="4" fillId="0" borderId="11" xfId="0" applyFont="1" applyBorder="1" applyAlignment="1">
      <alignment horizontal="center" vertical="top" wrapText="1"/>
    </xf>
    <xf numFmtId="0" fontId="4" fillId="0" borderId="24" xfId="0" applyFont="1" applyBorder="1" applyAlignment="1">
      <alignment horizontal="center" vertical="top" wrapText="1"/>
    </xf>
    <xf numFmtId="0" fontId="4" fillId="0" borderId="18" xfId="0" applyFont="1" applyBorder="1" applyAlignment="1">
      <alignment horizontal="center" vertical="top" wrapText="1"/>
    </xf>
    <xf numFmtId="0" fontId="4" fillId="0" borderId="11" xfId="0" applyFont="1" applyBorder="1" applyAlignment="1">
      <alignment vertical="top" wrapText="1"/>
    </xf>
    <xf numFmtId="0" fontId="4" fillId="0" borderId="24" xfId="0" applyFont="1" applyBorder="1" applyAlignment="1">
      <alignment vertical="top" wrapText="1"/>
    </xf>
    <xf numFmtId="0" fontId="4" fillId="0" borderId="18" xfId="0" applyFont="1" applyBorder="1" applyAlignment="1">
      <alignment vertical="top" wrapText="1"/>
    </xf>
    <xf numFmtId="0" fontId="4" fillId="0" borderId="24" xfId="0" applyFont="1" applyBorder="1" applyAlignment="1">
      <alignment horizontal="center" vertical="top"/>
    </xf>
    <xf numFmtId="0" fontId="4" fillId="0" borderId="18" xfId="0" applyFont="1" applyBorder="1" applyAlignment="1">
      <alignment horizontal="center" vertical="top"/>
    </xf>
    <xf numFmtId="0" fontId="4" fillId="0" borderId="11" xfId="0" applyFont="1" applyBorder="1" applyAlignment="1">
      <alignment horizontal="center" vertical="top"/>
    </xf>
    <xf numFmtId="0" fontId="4" fillId="0" borderId="10" xfId="0" applyFont="1" applyBorder="1" applyAlignment="1">
      <alignment horizontal="center" vertical="top"/>
    </xf>
    <xf numFmtId="0" fontId="3" fillId="0" borderId="0" xfId="0" applyFont="1" applyAlignment="1">
      <alignment horizontal="center"/>
    </xf>
    <xf numFmtId="0" fontId="4" fillId="0" borderId="0" xfId="0" applyFont="1" applyAlignment="1">
      <alignment horizontal="left"/>
    </xf>
    <xf numFmtId="0" fontId="4" fillId="0" borderId="0" xfId="0" applyFont="1" applyAlignment="1">
      <alignment horizontal="right"/>
    </xf>
    <xf numFmtId="0" fontId="3" fillId="0" borderId="0" xfId="0" applyFont="1" applyAlignment="1">
      <alignment horizontal="center" vertical="top"/>
    </xf>
    <xf numFmtId="0" fontId="4" fillId="0" borderId="10" xfId="0" applyFont="1" applyBorder="1" applyAlignment="1">
      <alignment horizontal="center" vertical="top" wrapText="1"/>
    </xf>
    <xf numFmtId="0" fontId="4" fillId="0" borderId="1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xf>
    <xf numFmtId="0" fontId="4" fillId="0" borderId="24" xfId="0" applyFont="1" applyBorder="1" applyAlignment="1">
      <alignment horizontal="center" vertical="center"/>
    </xf>
    <xf numFmtId="0" fontId="4" fillId="0" borderId="18" xfId="0" applyFont="1" applyBorder="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4:M494"/>
  <sheetViews>
    <sheetView tabSelected="1" view="pageBreakPreview" zoomScale="95" zoomScaleSheetLayoutView="95" zoomScalePageLayoutView="0" workbookViewId="0" topLeftCell="A22">
      <selection activeCell="L13" sqref="L13"/>
    </sheetView>
  </sheetViews>
  <sheetFormatPr defaultColWidth="9.140625" defaultRowHeight="15"/>
  <cols>
    <col min="1" max="1" width="14.57421875" style="0" customWidth="1"/>
    <col min="8" max="8" width="8.57421875" style="0" customWidth="1"/>
    <col min="10" max="10" width="10.421875" style="0" customWidth="1"/>
    <col min="11" max="11" width="10.28125" style="0" customWidth="1"/>
  </cols>
  <sheetData>
    <row r="4" spans="1:11" ht="15">
      <c r="A4" s="7"/>
      <c r="B4" s="7"/>
      <c r="C4" s="7"/>
      <c r="D4" s="7"/>
      <c r="E4" s="7"/>
      <c r="F4" s="7"/>
      <c r="G4" s="7"/>
      <c r="H4" s="7"/>
      <c r="I4" s="7"/>
      <c r="J4" s="7"/>
      <c r="K4" s="7"/>
    </row>
    <row r="5" spans="1:13" ht="15.75">
      <c r="A5" s="129" t="s">
        <v>183</v>
      </c>
      <c r="B5" s="129"/>
      <c r="C5" s="129"/>
      <c r="D5" s="129"/>
      <c r="E5" s="129"/>
      <c r="F5" s="129"/>
      <c r="G5" s="129"/>
      <c r="H5" s="129"/>
      <c r="I5" s="129"/>
      <c r="J5" s="129"/>
      <c r="K5" s="129"/>
      <c r="L5" s="129"/>
      <c r="M5" s="129"/>
    </row>
    <row r="6" spans="1:13" ht="15">
      <c r="A6" s="130"/>
      <c r="B6" s="130"/>
      <c r="C6" s="130"/>
      <c r="D6" s="130"/>
      <c r="E6" s="130"/>
      <c r="F6" s="130"/>
      <c r="G6" s="130"/>
      <c r="H6" s="130"/>
      <c r="I6" s="130"/>
      <c r="J6" s="130"/>
      <c r="K6" s="130"/>
      <c r="L6" s="130"/>
      <c r="M6" s="130"/>
    </row>
    <row r="7" spans="1:13" ht="15.75">
      <c r="A7" s="131" t="s">
        <v>184</v>
      </c>
      <c r="B7" s="131"/>
      <c r="C7" s="131"/>
      <c r="D7" s="131"/>
      <c r="E7" s="131"/>
      <c r="F7" s="131"/>
      <c r="G7" s="131"/>
      <c r="H7" s="131"/>
      <c r="I7" s="131"/>
      <c r="J7" s="131"/>
      <c r="K7" s="131"/>
      <c r="L7" s="131"/>
      <c r="M7" s="131"/>
    </row>
    <row r="8" spans="1:13" ht="15.75">
      <c r="A8" s="131" t="s">
        <v>536</v>
      </c>
      <c r="B8" s="131"/>
      <c r="C8" s="131"/>
      <c r="D8" s="131"/>
      <c r="E8" s="131"/>
      <c r="F8" s="131"/>
      <c r="G8" s="131"/>
      <c r="H8" s="131"/>
      <c r="I8" s="131"/>
      <c r="J8" s="131"/>
      <c r="K8" s="131"/>
      <c r="L8" s="131"/>
      <c r="M8" s="131"/>
    </row>
    <row r="9" spans="1:13" ht="15.75">
      <c r="A9" s="131" t="s">
        <v>150</v>
      </c>
      <c r="B9" s="131"/>
      <c r="C9" s="131"/>
      <c r="D9" s="131"/>
      <c r="E9" s="131"/>
      <c r="F9" s="131"/>
      <c r="G9" s="131"/>
      <c r="H9" s="131"/>
      <c r="I9" s="131"/>
      <c r="J9" s="131"/>
      <c r="K9" s="131"/>
      <c r="L9" s="131"/>
      <c r="M9" s="131"/>
    </row>
    <row r="10" spans="1:11" ht="15.75">
      <c r="A10" s="1"/>
      <c r="B10" s="7"/>
      <c r="C10" s="7"/>
      <c r="D10" s="7"/>
      <c r="E10" s="7"/>
      <c r="F10" s="7"/>
      <c r="G10" s="7"/>
      <c r="H10" s="7"/>
      <c r="I10" s="7"/>
      <c r="J10" s="7"/>
      <c r="K10" s="7"/>
    </row>
    <row r="11" spans="1:11" ht="15.75">
      <c r="A11" s="1"/>
      <c r="B11" s="7"/>
      <c r="C11" s="7"/>
      <c r="D11" s="7"/>
      <c r="E11" s="7"/>
      <c r="F11" s="7"/>
      <c r="G11" s="7"/>
      <c r="H11" s="7"/>
      <c r="I11" s="7"/>
      <c r="J11" s="7"/>
      <c r="K11" s="7"/>
    </row>
    <row r="12" spans="1:11" ht="15.75">
      <c r="A12" s="1"/>
      <c r="B12" s="7"/>
      <c r="C12" s="7"/>
      <c r="D12" s="7"/>
      <c r="E12" s="7"/>
      <c r="F12" s="7"/>
      <c r="G12" s="7"/>
      <c r="H12" s="7"/>
      <c r="I12" s="7"/>
      <c r="J12" s="7"/>
      <c r="K12" s="7"/>
    </row>
    <row r="13" spans="1:11" ht="15.75">
      <c r="A13" s="1"/>
      <c r="B13" s="7"/>
      <c r="C13" s="7"/>
      <c r="D13" s="7"/>
      <c r="E13" s="7"/>
      <c r="F13" s="7"/>
      <c r="G13" s="7"/>
      <c r="H13" s="7"/>
      <c r="I13" s="7"/>
      <c r="J13" s="7"/>
      <c r="K13" s="7"/>
    </row>
    <row r="14" spans="1:11" ht="15.75">
      <c r="A14" s="1"/>
      <c r="B14" s="7"/>
      <c r="C14" s="7"/>
      <c r="D14" s="7"/>
      <c r="E14" s="7"/>
      <c r="F14" s="7"/>
      <c r="G14" s="7"/>
      <c r="H14" s="7"/>
      <c r="I14" s="7"/>
      <c r="J14" s="7"/>
      <c r="K14" s="7"/>
    </row>
    <row r="15" spans="1:11" ht="15.75">
      <c r="A15" s="1"/>
      <c r="B15" s="7"/>
      <c r="C15" s="7"/>
      <c r="D15" s="7"/>
      <c r="E15" s="7"/>
      <c r="F15" s="7"/>
      <c r="G15" s="7"/>
      <c r="H15" s="7"/>
      <c r="I15" s="7"/>
      <c r="J15" s="7"/>
      <c r="K15" s="7"/>
    </row>
    <row r="16" spans="1:11" ht="15.75">
      <c r="A16" s="1"/>
      <c r="B16" s="7"/>
      <c r="C16" s="7"/>
      <c r="D16" s="7"/>
      <c r="E16" s="7"/>
      <c r="F16" s="7"/>
      <c r="G16" s="7"/>
      <c r="H16" s="7"/>
      <c r="I16" s="7"/>
      <c r="J16" s="7"/>
      <c r="K16" s="7"/>
    </row>
    <row r="17" spans="1:11" ht="15.75">
      <c r="A17" s="1"/>
      <c r="B17" s="7"/>
      <c r="C17" s="7"/>
      <c r="D17" s="7"/>
      <c r="E17" s="7"/>
      <c r="F17" s="7"/>
      <c r="G17" s="7"/>
      <c r="H17" s="7"/>
      <c r="I17" s="7"/>
      <c r="J17" s="7"/>
      <c r="K17" s="7"/>
    </row>
    <row r="18" spans="1:11" ht="15.75">
      <c r="A18" s="1"/>
      <c r="B18" s="7"/>
      <c r="C18" s="7"/>
      <c r="D18" s="7"/>
      <c r="E18" s="7"/>
      <c r="F18" s="7"/>
      <c r="G18" s="7"/>
      <c r="H18" s="7"/>
      <c r="I18" s="7"/>
      <c r="J18" s="7"/>
      <c r="K18" s="7"/>
    </row>
    <row r="19" spans="1:11" ht="15.75">
      <c r="A19" s="1"/>
      <c r="B19" s="7"/>
      <c r="C19" s="7"/>
      <c r="D19" s="7"/>
      <c r="E19" s="7"/>
      <c r="F19" s="7"/>
      <c r="G19" s="7"/>
      <c r="H19" s="7"/>
      <c r="I19" s="7"/>
      <c r="J19" s="7"/>
      <c r="K19" s="7"/>
    </row>
    <row r="20" spans="1:11" ht="15.75">
      <c r="A20" s="1"/>
      <c r="B20" s="7"/>
      <c r="C20" s="7"/>
      <c r="D20" s="7"/>
      <c r="E20" s="7"/>
      <c r="F20" s="7"/>
      <c r="G20" s="7"/>
      <c r="H20" s="7"/>
      <c r="I20" s="7"/>
      <c r="J20" s="7"/>
      <c r="K20" s="7"/>
    </row>
    <row r="21" spans="1:11" ht="16.5" customHeight="1">
      <c r="A21" s="3"/>
      <c r="B21" s="7"/>
      <c r="C21" s="7"/>
      <c r="D21" s="7"/>
      <c r="E21" s="7"/>
      <c r="F21" s="7"/>
      <c r="G21" s="7"/>
      <c r="H21" s="7"/>
      <c r="I21" s="7"/>
      <c r="J21" s="7"/>
      <c r="K21" s="7"/>
    </row>
    <row r="22" spans="1:13" ht="30">
      <c r="A22" s="125" t="s">
        <v>172</v>
      </c>
      <c r="B22" s="125"/>
      <c r="C22" s="125"/>
      <c r="D22" s="125"/>
      <c r="E22" s="125"/>
      <c r="F22" s="125"/>
      <c r="G22" s="125"/>
      <c r="H22" s="125"/>
      <c r="I22" s="125"/>
      <c r="J22" s="125"/>
      <c r="K22" s="125"/>
      <c r="L22" s="125"/>
      <c r="M22" s="125"/>
    </row>
    <row r="23" spans="1:13" ht="30">
      <c r="A23" s="125" t="s">
        <v>173</v>
      </c>
      <c r="B23" s="125"/>
      <c r="C23" s="125"/>
      <c r="D23" s="125"/>
      <c r="E23" s="125"/>
      <c r="F23" s="125"/>
      <c r="G23" s="125"/>
      <c r="H23" s="125"/>
      <c r="I23" s="125"/>
      <c r="J23" s="125"/>
      <c r="K23" s="125"/>
      <c r="L23" s="125"/>
      <c r="M23" s="125"/>
    </row>
    <row r="24" spans="1:13" ht="30">
      <c r="A24" s="128" t="s">
        <v>54</v>
      </c>
      <c r="B24" s="128"/>
      <c r="C24" s="128"/>
      <c r="D24" s="128"/>
      <c r="E24" s="128"/>
      <c r="F24" s="128"/>
      <c r="G24" s="128"/>
      <c r="H24" s="128"/>
      <c r="I24" s="128"/>
      <c r="J24" s="128"/>
      <c r="K24" s="128"/>
      <c r="L24" s="128"/>
      <c r="M24" s="128"/>
    </row>
    <row r="25" spans="1:13" ht="30">
      <c r="A25" s="128" t="s">
        <v>55</v>
      </c>
      <c r="B25" s="128"/>
      <c r="C25" s="128"/>
      <c r="D25" s="128"/>
      <c r="E25" s="128"/>
      <c r="F25" s="128"/>
      <c r="G25" s="128"/>
      <c r="H25" s="128"/>
      <c r="I25" s="128"/>
      <c r="J25" s="128"/>
      <c r="K25" s="128"/>
      <c r="L25" s="128"/>
      <c r="M25" s="128"/>
    </row>
    <row r="26" spans="1:11" ht="12.75" customHeight="1">
      <c r="A26" s="8"/>
      <c r="B26" s="7"/>
      <c r="C26" s="7"/>
      <c r="D26" s="7"/>
      <c r="E26" s="7"/>
      <c r="F26" s="7"/>
      <c r="G26" s="7"/>
      <c r="H26" s="7"/>
      <c r="I26" s="7"/>
      <c r="J26" s="7"/>
      <c r="K26" s="7"/>
    </row>
    <row r="27" spans="1:11" ht="14.25" customHeight="1">
      <c r="A27" s="8"/>
      <c r="B27" s="7"/>
      <c r="C27" s="7"/>
      <c r="D27" s="7"/>
      <c r="E27" s="7"/>
      <c r="F27" s="7"/>
      <c r="G27" s="7"/>
      <c r="H27" s="7"/>
      <c r="I27" s="7"/>
      <c r="J27" s="7"/>
      <c r="K27" s="7"/>
    </row>
    <row r="28" spans="1:11" ht="15.75">
      <c r="A28" s="55"/>
      <c r="B28" s="7"/>
      <c r="C28" s="7"/>
      <c r="D28" s="7"/>
      <c r="E28" s="7"/>
      <c r="F28" s="7"/>
      <c r="G28" s="7"/>
      <c r="H28" s="7"/>
      <c r="I28" s="7"/>
      <c r="J28" s="7"/>
      <c r="K28" s="7"/>
    </row>
    <row r="29" spans="1:11" ht="15.75">
      <c r="A29" s="55"/>
      <c r="B29" s="7"/>
      <c r="C29" s="7"/>
      <c r="D29" s="7"/>
      <c r="E29" s="7"/>
      <c r="F29" s="7"/>
      <c r="G29" s="7"/>
      <c r="H29" s="7"/>
      <c r="I29" s="7"/>
      <c r="J29" s="7"/>
      <c r="K29" s="7"/>
    </row>
    <row r="30" spans="1:11" ht="15.75">
      <c r="A30" s="55"/>
      <c r="B30" s="7"/>
      <c r="C30" s="7"/>
      <c r="D30" s="7"/>
      <c r="E30" s="7"/>
      <c r="F30" s="7"/>
      <c r="G30" s="7"/>
      <c r="H30" s="7"/>
      <c r="I30" s="7"/>
      <c r="J30" s="7"/>
      <c r="K30" s="7"/>
    </row>
    <row r="31" spans="1:11" ht="15.75">
      <c r="A31" s="55"/>
      <c r="B31" s="7"/>
      <c r="C31" s="7"/>
      <c r="D31" s="7"/>
      <c r="E31" s="7"/>
      <c r="F31" s="7"/>
      <c r="G31" s="7"/>
      <c r="H31" s="7"/>
      <c r="I31" s="7"/>
      <c r="J31" s="7"/>
      <c r="K31" s="7"/>
    </row>
    <row r="32" spans="1:11" ht="15.75">
      <c r="A32" s="55"/>
      <c r="B32" s="7"/>
      <c r="C32" s="7"/>
      <c r="D32" s="7"/>
      <c r="E32" s="7"/>
      <c r="F32" s="7"/>
      <c r="G32" s="7"/>
      <c r="H32" s="7"/>
      <c r="I32" s="7"/>
      <c r="J32" s="7"/>
      <c r="K32" s="7"/>
    </row>
    <row r="33" spans="1:11" ht="15.75">
      <c r="A33" s="55"/>
      <c r="B33" s="7"/>
      <c r="C33" s="7"/>
      <c r="D33" s="7"/>
      <c r="E33" s="7"/>
      <c r="F33" s="7"/>
      <c r="G33" s="7"/>
      <c r="H33" s="7"/>
      <c r="I33" s="7"/>
      <c r="J33" s="7"/>
      <c r="K33" s="7"/>
    </row>
    <row r="34" spans="1:11" ht="15.75">
      <c r="A34" s="55"/>
      <c r="B34" s="7"/>
      <c r="C34" s="7"/>
      <c r="D34" s="7"/>
      <c r="E34" s="7"/>
      <c r="F34" s="7"/>
      <c r="G34" s="7"/>
      <c r="H34" s="7"/>
      <c r="I34" s="7"/>
      <c r="J34" s="7"/>
      <c r="K34" s="7"/>
    </row>
    <row r="35" spans="1:11" ht="15.75">
      <c r="A35" s="55"/>
      <c r="B35" s="7"/>
      <c r="C35" s="7"/>
      <c r="D35" s="7"/>
      <c r="E35" s="7"/>
      <c r="F35" s="7"/>
      <c r="G35" s="7"/>
      <c r="H35" s="7"/>
      <c r="I35" s="7"/>
      <c r="J35" s="7"/>
      <c r="K35" s="7"/>
    </row>
    <row r="36" spans="1:11" ht="15.75">
      <c r="A36" s="55"/>
      <c r="B36" s="7"/>
      <c r="C36" s="7"/>
      <c r="D36" s="7"/>
      <c r="E36" s="7"/>
      <c r="F36" s="7"/>
      <c r="G36" s="7"/>
      <c r="H36" s="7"/>
      <c r="I36" s="7"/>
      <c r="J36" s="7"/>
      <c r="K36" s="7"/>
    </row>
    <row r="37" spans="1:11" ht="15.75">
      <c r="A37" s="55"/>
      <c r="B37" s="7"/>
      <c r="C37" s="7"/>
      <c r="D37" s="7"/>
      <c r="E37" s="7"/>
      <c r="F37" s="7"/>
      <c r="G37" s="7"/>
      <c r="H37" s="7"/>
      <c r="I37" s="7"/>
      <c r="J37" s="7"/>
      <c r="K37" s="7"/>
    </row>
    <row r="38" spans="1:11" ht="15.75">
      <c r="A38" s="55"/>
      <c r="B38" s="7"/>
      <c r="C38" s="7"/>
      <c r="D38" s="7"/>
      <c r="E38" s="7"/>
      <c r="F38" s="7"/>
      <c r="G38" s="7"/>
      <c r="H38" s="7"/>
      <c r="I38" s="7"/>
      <c r="J38" s="7"/>
      <c r="K38" s="7"/>
    </row>
    <row r="39" spans="1:11" ht="15.75">
      <c r="A39" s="55"/>
      <c r="B39" s="7"/>
      <c r="C39" s="7"/>
      <c r="D39" s="7"/>
      <c r="E39" s="7"/>
      <c r="F39" s="7"/>
      <c r="G39" s="7"/>
      <c r="H39" s="7"/>
      <c r="I39" s="7"/>
      <c r="J39" s="7"/>
      <c r="K39" s="7"/>
    </row>
    <row r="40" spans="1:11" ht="15.75">
      <c r="A40" s="55"/>
      <c r="B40" s="7"/>
      <c r="C40" s="7"/>
      <c r="D40" s="7"/>
      <c r="E40" s="7"/>
      <c r="F40" s="7"/>
      <c r="G40" s="7"/>
      <c r="H40" s="7"/>
      <c r="I40" s="7"/>
      <c r="J40" s="7"/>
      <c r="K40" s="7"/>
    </row>
    <row r="41" spans="1:11" ht="15.75">
      <c r="A41" s="55"/>
      <c r="B41" s="7"/>
      <c r="C41" s="7"/>
      <c r="D41" s="7"/>
      <c r="E41" s="7"/>
      <c r="F41" s="7"/>
      <c r="G41" s="7"/>
      <c r="H41" s="7"/>
      <c r="I41" s="7"/>
      <c r="J41" s="7"/>
      <c r="K41" s="7"/>
    </row>
    <row r="42" spans="1:11" ht="15.75">
      <c r="A42" s="55"/>
      <c r="B42" s="7"/>
      <c r="C42" s="7"/>
      <c r="D42" s="7"/>
      <c r="E42" s="7"/>
      <c r="F42" s="7"/>
      <c r="G42" s="7"/>
      <c r="H42" s="7"/>
      <c r="I42" s="7"/>
      <c r="J42" s="7"/>
      <c r="K42" s="7"/>
    </row>
    <row r="43" spans="1:11" ht="15.75">
      <c r="A43" s="55"/>
      <c r="B43" s="7"/>
      <c r="C43" s="7"/>
      <c r="D43" s="7"/>
      <c r="E43" s="7"/>
      <c r="F43" s="7"/>
      <c r="G43" s="7"/>
      <c r="H43" s="7"/>
      <c r="I43" s="7"/>
      <c r="J43" s="7"/>
      <c r="K43" s="7"/>
    </row>
    <row r="44" spans="1:11" ht="15.75">
      <c r="A44" s="55"/>
      <c r="B44" s="7"/>
      <c r="C44" s="7"/>
      <c r="D44" s="7"/>
      <c r="E44" s="7"/>
      <c r="F44" s="7"/>
      <c r="G44" s="7"/>
      <c r="H44" s="7"/>
      <c r="I44" s="7"/>
      <c r="J44" s="7"/>
      <c r="K44" s="7"/>
    </row>
    <row r="45" spans="1:11" ht="15.75">
      <c r="A45" s="55"/>
      <c r="B45" s="7"/>
      <c r="C45" s="7"/>
      <c r="D45" s="7"/>
      <c r="E45" s="7"/>
      <c r="F45" s="7"/>
      <c r="G45" s="7"/>
      <c r="H45" s="7"/>
      <c r="I45" s="7"/>
      <c r="J45" s="7"/>
      <c r="K45" s="7"/>
    </row>
    <row r="46" spans="1:11" ht="15.75">
      <c r="A46" s="55"/>
      <c r="B46" s="7"/>
      <c r="C46" s="7"/>
      <c r="D46" s="7"/>
      <c r="E46" s="7"/>
      <c r="F46" s="7"/>
      <c r="G46" s="7"/>
      <c r="H46" s="7"/>
      <c r="I46" s="7"/>
      <c r="J46" s="7"/>
      <c r="K46" s="7"/>
    </row>
    <row r="47" spans="1:11" ht="15.75">
      <c r="A47" s="55"/>
      <c r="B47" s="7"/>
      <c r="C47" s="7"/>
      <c r="D47" s="7"/>
      <c r="E47" s="7"/>
      <c r="F47" s="7"/>
      <c r="G47" s="7"/>
      <c r="H47" s="7"/>
      <c r="I47" s="7"/>
      <c r="J47" s="7"/>
      <c r="K47" s="7"/>
    </row>
    <row r="48" spans="1:11" ht="15.75">
      <c r="A48" s="55"/>
      <c r="B48" s="7"/>
      <c r="C48" s="7"/>
      <c r="D48" s="7"/>
      <c r="E48" s="7"/>
      <c r="F48" s="7"/>
      <c r="G48" s="7"/>
      <c r="H48" s="7"/>
      <c r="I48" s="7"/>
      <c r="J48" s="7"/>
      <c r="K48" s="7"/>
    </row>
    <row r="49" spans="1:11" ht="15.75">
      <c r="A49" s="55"/>
      <c r="B49" s="7"/>
      <c r="C49" s="7"/>
      <c r="D49" s="7"/>
      <c r="E49" s="7"/>
      <c r="F49" s="7"/>
      <c r="G49" s="7"/>
      <c r="H49" s="7"/>
      <c r="I49" s="7"/>
      <c r="J49" s="7"/>
      <c r="K49" s="7"/>
    </row>
    <row r="50" spans="1:11" ht="15.75">
      <c r="A50" s="55"/>
      <c r="B50" s="7"/>
      <c r="C50" s="7"/>
      <c r="D50" s="7"/>
      <c r="E50" s="7"/>
      <c r="F50" s="7"/>
      <c r="G50" s="7"/>
      <c r="H50" s="7"/>
      <c r="I50" s="7"/>
      <c r="J50" s="7"/>
      <c r="K50" s="7"/>
    </row>
    <row r="51" spans="1:11" ht="15.75">
      <c r="A51" s="55"/>
      <c r="B51" s="7"/>
      <c r="C51" s="7"/>
      <c r="D51" s="7"/>
      <c r="E51" s="7"/>
      <c r="F51" s="7"/>
      <c r="G51" s="7"/>
      <c r="H51" s="7"/>
      <c r="I51" s="7"/>
      <c r="J51" s="7"/>
      <c r="K51" s="7"/>
    </row>
    <row r="52" spans="1:11" ht="15.75">
      <c r="A52" s="55"/>
      <c r="B52" s="7"/>
      <c r="C52" s="7"/>
      <c r="D52" s="7"/>
      <c r="E52" s="7"/>
      <c r="F52" s="7"/>
      <c r="G52" s="7"/>
      <c r="H52" s="7"/>
      <c r="I52" s="7"/>
      <c r="J52" s="7"/>
      <c r="K52" s="7"/>
    </row>
    <row r="53" spans="1:11" ht="15.75">
      <c r="A53" s="55"/>
      <c r="B53" s="7"/>
      <c r="C53" s="7"/>
      <c r="D53" s="7"/>
      <c r="E53" s="7"/>
      <c r="F53" s="7"/>
      <c r="G53" s="7"/>
      <c r="H53" s="7"/>
      <c r="I53" s="7"/>
      <c r="J53" s="7"/>
      <c r="K53" s="7"/>
    </row>
    <row r="54" spans="1:11" ht="15.75">
      <c r="A54" s="55"/>
      <c r="B54" s="7"/>
      <c r="C54" s="7"/>
      <c r="D54" s="7"/>
      <c r="E54" s="7"/>
      <c r="F54" s="7"/>
      <c r="G54" s="7"/>
      <c r="H54" s="7"/>
      <c r="I54" s="7"/>
      <c r="J54" s="7"/>
      <c r="K54" s="7"/>
    </row>
    <row r="55" spans="1:11" ht="15.75">
      <c r="A55" s="55"/>
      <c r="B55" s="7"/>
      <c r="C55" s="7"/>
      <c r="D55" s="7"/>
      <c r="E55" s="7"/>
      <c r="F55" s="7"/>
      <c r="G55" s="7"/>
      <c r="H55" s="7"/>
      <c r="I55" s="7"/>
      <c r="J55" s="7"/>
      <c r="K55" s="7"/>
    </row>
    <row r="56" spans="1:11" ht="15.75">
      <c r="A56" s="55"/>
      <c r="B56" s="7"/>
      <c r="C56" s="7"/>
      <c r="D56" s="7"/>
      <c r="E56" s="7"/>
      <c r="F56" s="7"/>
      <c r="G56" s="7"/>
      <c r="H56" s="7"/>
      <c r="I56" s="7"/>
      <c r="J56" s="7"/>
      <c r="K56" s="7"/>
    </row>
    <row r="57" spans="1:11" ht="15.75">
      <c r="A57" s="55"/>
      <c r="B57" s="7"/>
      <c r="C57" s="7"/>
      <c r="D57" s="7"/>
      <c r="E57" s="7"/>
      <c r="F57" s="7"/>
      <c r="G57" s="7"/>
      <c r="H57" s="7"/>
      <c r="I57" s="7"/>
      <c r="J57" s="7"/>
      <c r="K57" s="7"/>
    </row>
    <row r="58" spans="1:11" ht="15.75">
      <c r="A58" s="55"/>
      <c r="B58" s="7"/>
      <c r="C58" s="7"/>
      <c r="D58" s="7"/>
      <c r="E58" s="7"/>
      <c r="F58" s="7"/>
      <c r="G58" s="7"/>
      <c r="H58" s="7"/>
      <c r="I58" s="7"/>
      <c r="J58" s="7"/>
      <c r="K58" s="7"/>
    </row>
    <row r="59" spans="1:11" ht="15.75">
      <c r="A59" s="55"/>
      <c r="B59" s="7"/>
      <c r="C59" s="7"/>
      <c r="D59" s="7"/>
      <c r="E59" s="7"/>
      <c r="F59" s="7"/>
      <c r="G59" s="7"/>
      <c r="H59" s="7"/>
      <c r="I59" s="7"/>
      <c r="J59" s="7"/>
      <c r="K59" s="7"/>
    </row>
    <row r="60" spans="1:11" ht="15.75">
      <c r="A60" s="55"/>
      <c r="B60" s="7"/>
      <c r="C60" s="7"/>
      <c r="D60" s="7"/>
      <c r="E60" s="7"/>
      <c r="F60" s="7"/>
      <c r="G60" s="7"/>
      <c r="H60" s="7"/>
      <c r="I60" s="7"/>
      <c r="J60" s="7"/>
      <c r="K60" s="7"/>
    </row>
    <row r="61" spans="1:11" ht="15.75">
      <c r="A61" s="55"/>
      <c r="B61" s="7"/>
      <c r="C61" s="7"/>
      <c r="D61" s="7"/>
      <c r="E61" s="7"/>
      <c r="F61" s="7"/>
      <c r="G61" s="7"/>
      <c r="H61" s="7"/>
      <c r="I61" s="7"/>
      <c r="J61" s="7"/>
      <c r="K61" s="7"/>
    </row>
    <row r="62" spans="1:11" ht="15.75">
      <c r="A62" s="55"/>
      <c r="B62" s="7"/>
      <c r="C62" s="7"/>
      <c r="D62" s="7"/>
      <c r="E62" s="7"/>
      <c r="F62" s="7"/>
      <c r="G62" s="7"/>
      <c r="H62" s="7"/>
      <c r="I62" s="7"/>
      <c r="J62" s="7"/>
      <c r="K62" s="7"/>
    </row>
    <row r="63" spans="1:11" ht="15.75">
      <c r="A63" s="55"/>
      <c r="B63" s="7"/>
      <c r="C63" s="7"/>
      <c r="D63" s="7"/>
      <c r="E63" s="7"/>
      <c r="F63" s="7"/>
      <c r="G63" s="7"/>
      <c r="H63" s="7"/>
      <c r="I63" s="7"/>
      <c r="J63" s="7"/>
      <c r="K63" s="7"/>
    </row>
    <row r="64" spans="1:11" ht="15.75" customHeight="1">
      <c r="A64" s="55"/>
      <c r="B64" s="7"/>
      <c r="C64" s="7"/>
      <c r="D64" s="7"/>
      <c r="E64" s="7"/>
      <c r="F64" s="7"/>
      <c r="G64" s="7"/>
      <c r="H64" s="7"/>
      <c r="I64" s="7"/>
      <c r="J64" s="7"/>
      <c r="K64" s="7"/>
    </row>
    <row r="65" spans="1:11" ht="15.75" customHeight="1">
      <c r="A65" s="55"/>
      <c r="B65" s="7"/>
      <c r="C65" s="7"/>
      <c r="D65" s="7"/>
      <c r="E65" s="7"/>
      <c r="F65" s="7"/>
      <c r="G65" s="7"/>
      <c r="H65" s="7"/>
      <c r="I65" s="7"/>
      <c r="J65" s="7"/>
      <c r="K65" s="7"/>
    </row>
    <row r="66" spans="1:13" ht="15.75">
      <c r="A66" s="152" t="s">
        <v>174</v>
      </c>
      <c r="B66" s="152"/>
      <c r="C66" s="152"/>
      <c r="D66" s="152"/>
      <c r="E66" s="152"/>
      <c r="F66" s="152"/>
      <c r="G66" s="152"/>
      <c r="H66" s="152"/>
      <c r="I66" s="152"/>
      <c r="J66" s="152"/>
      <c r="K66" s="152"/>
      <c r="L66" s="152"/>
      <c r="M66" s="152"/>
    </row>
    <row r="67" spans="1:13" ht="21" customHeight="1">
      <c r="A67" s="152" t="s">
        <v>518</v>
      </c>
      <c r="B67" s="152"/>
      <c r="C67" s="152"/>
      <c r="D67" s="152"/>
      <c r="E67" s="152"/>
      <c r="F67" s="152"/>
      <c r="G67" s="152"/>
      <c r="H67" s="152"/>
      <c r="I67" s="152"/>
      <c r="J67" s="152"/>
      <c r="K67" s="152"/>
      <c r="L67" s="152"/>
      <c r="M67" s="152"/>
    </row>
    <row r="68" spans="1:13" ht="21" customHeight="1">
      <c r="A68" s="53"/>
      <c r="B68" s="53"/>
      <c r="C68" s="53"/>
      <c r="D68" s="53"/>
      <c r="E68" s="53"/>
      <c r="F68" s="53"/>
      <c r="G68" s="53"/>
      <c r="H68" s="53"/>
      <c r="I68" s="53"/>
      <c r="J68" s="53"/>
      <c r="K68" s="53"/>
      <c r="L68" s="53"/>
      <c r="M68" s="53"/>
    </row>
    <row r="69" spans="1:13" ht="15" customHeight="1">
      <c r="A69" s="151" t="s">
        <v>537</v>
      </c>
      <c r="B69" s="151"/>
      <c r="C69" s="151"/>
      <c r="D69" s="151"/>
      <c r="E69" s="151"/>
      <c r="F69" s="151"/>
      <c r="G69" s="151"/>
      <c r="H69" s="151"/>
      <c r="I69" s="151"/>
      <c r="J69" s="151"/>
      <c r="K69" s="151"/>
      <c r="L69" s="151"/>
      <c r="M69" s="151"/>
    </row>
    <row r="70" spans="1:13" ht="15.75" customHeight="1">
      <c r="A70" s="151" t="s">
        <v>538</v>
      </c>
      <c r="B70" s="151"/>
      <c r="C70" s="151"/>
      <c r="D70" s="151"/>
      <c r="E70" s="151"/>
      <c r="F70" s="151"/>
      <c r="G70" s="151"/>
      <c r="H70" s="151"/>
      <c r="I70" s="151"/>
      <c r="J70" s="151"/>
      <c r="K70" s="151"/>
      <c r="L70" s="151"/>
      <c r="M70" s="151"/>
    </row>
    <row r="71" spans="1:13" ht="38.25" customHeight="1">
      <c r="A71" s="151" t="s">
        <v>56</v>
      </c>
      <c r="B71" s="151"/>
      <c r="C71" s="151"/>
      <c r="D71" s="151"/>
      <c r="E71" s="151"/>
      <c r="F71" s="151"/>
      <c r="G71" s="151"/>
      <c r="H71" s="151"/>
      <c r="I71" s="151"/>
      <c r="J71" s="151"/>
      <c r="K71" s="151"/>
      <c r="L71" s="151"/>
      <c r="M71" s="151"/>
    </row>
    <row r="72" spans="1:11" ht="13.5" customHeight="1">
      <c r="A72" s="7"/>
      <c r="B72" s="7"/>
      <c r="C72" s="7"/>
      <c r="D72" s="7"/>
      <c r="E72" s="7"/>
      <c r="F72" s="7"/>
      <c r="G72" s="7"/>
      <c r="H72" s="7"/>
      <c r="I72" s="7"/>
      <c r="J72" s="7"/>
      <c r="K72" s="7"/>
    </row>
    <row r="73" spans="1:11" ht="25.5" customHeight="1" hidden="1">
      <c r="A73" s="51" t="s">
        <v>538</v>
      </c>
      <c r="B73" s="51"/>
      <c r="C73" s="51"/>
      <c r="D73" s="51"/>
      <c r="E73" s="51"/>
      <c r="F73" s="51"/>
      <c r="G73" s="51"/>
      <c r="H73" s="51"/>
      <c r="I73" s="51"/>
      <c r="J73" s="51"/>
      <c r="K73" s="51"/>
    </row>
    <row r="74" spans="1:11" ht="15.75" customHeight="1" hidden="1" thickBot="1">
      <c r="A74" s="51" t="s">
        <v>56</v>
      </c>
      <c r="B74" s="51"/>
      <c r="C74" s="51"/>
      <c r="D74" s="51"/>
      <c r="E74" s="51"/>
      <c r="F74" s="51"/>
      <c r="G74" s="51"/>
      <c r="H74" s="51"/>
      <c r="I74" s="51"/>
      <c r="J74" s="51"/>
      <c r="K74" s="51"/>
    </row>
    <row r="75" spans="1:11" ht="15.75">
      <c r="A75" s="51"/>
      <c r="B75" s="7"/>
      <c r="C75" s="7"/>
      <c r="D75" s="7"/>
      <c r="E75" s="7"/>
      <c r="F75" s="7"/>
      <c r="G75" s="7"/>
      <c r="H75" s="7"/>
      <c r="I75" s="7"/>
      <c r="J75" s="7"/>
      <c r="K75" s="7"/>
    </row>
    <row r="76" spans="1:13" ht="19.5" customHeight="1">
      <c r="A76" s="173" t="s">
        <v>539</v>
      </c>
      <c r="B76" s="173"/>
      <c r="C76" s="173"/>
      <c r="D76" s="173"/>
      <c r="E76" s="173"/>
      <c r="F76" s="127" t="s">
        <v>108</v>
      </c>
      <c r="G76" s="127"/>
      <c r="H76" s="127"/>
      <c r="I76" s="127"/>
      <c r="J76" s="127"/>
      <c r="K76" s="127"/>
      <c r="L76" s="127"/>
      <c r="M76" s="127"/>
    </row>
    <row r="77" spans="1:13" ht="39" customHeight="1">
      <c r="A77" s="143" t="s">
        <v>540</v>
      </c>
      <c r="B77" s="143"/>
      <c r="C77" s="143"/>
      <c r="D77" s="143"/>
      <c r="E77" s="143"/>
      <c r="F77" s="126" t="s">
        <v>541</v>
      </c>
      <c r="G77" s="126"/>
      <c r="H77" s="126"/>
      <c r="I77" s="126"/>
      <c r="J77" s="126"/>
      <c r="K77" s="126"/>
      <c r="L77" s="126"/>
      <c r="M77" s="126"/>
    </row>
    <row r="78" spans="1:13" ht="18.75" customHeight="1">
      <c r="A78" s="143" t="s">
        <v>542</v>
      </c>
      <c r="B78" s="143"/>
      <c r="C78" s="143"/>
      <c r="D78" s="143"/>
      <c r="E78" s="143"/>
      <c r="F78" s="145" t="s">
        <v>543</v>
      </c>
      <c r="G78" s="145"/>
      <c r="H78" s="145"/>
      <c r="I78" s="145"/>
      <c r="J78" s="145"/>
      <c r="K78" s="145"/>
      <c r="L78" s="145"/>
      <c r="M78" s="145"/>
    </row>
    <row r="79" spans="1:13" ht="15" customHeight="1">
      <c r="A79" s="143"/>
      <c r="B79" s="143"/>
      <c r="C79" s="143"/>
      <c r="D79" s="143"/>
      <c r="E79" s="143"/>
      <c r="F79" s="139" t="s">
        <v>57</v>
      </c>
      <c r="G79" s="139"/>
      <c r="H79" s="139"/>
      <c r="I79" s="139"/>
      <c r="J79" s="139"/>
      <c r="K79" s="139"/>
      <c r="L79" s="139"/>
      <c r="M79" s="139"/>
    </row>
    <row r="80" spans="1:13" ht="15.75" customHeight="1">
      <c r="A80" s="143"/>
      <c r="B80" s="143"/>
      <c r="C80" s="143"/>
      <c r="D80" s="143"/>
      <c r="E80" s="143"/>
      <c r="F80" s="139" t="s">
        <v>544</v>
      </c>
      <c r="G80" s="139"/>
      <c r="H80" s="139"/>
      <c r="I80" s="139"/>
      <c r="J80" s="139"/>
      <c r="K80" s="139"/>
      <c r="L80" s="139"/>
      <c r="M80" s="139"/>
    </row>
    <row r="81" spans="1:13" ht="15.75" customHeight="1">
      <c r="A81" s="143"/>
      <c r="B81" s="143"/>
      <c r="C81" s="143"/>
      <c r="D81" s="143"/>
      <c r="E81" s="143"/>
      <c r="F81" s="140" t="s">
        <v>545</v>
      </c>
      <c r="G81" s="140"/>
      <c r="H81" s="140"/>
      <c r="I81" s="140"/>
      <c r="J81" s="140"/>
      <c r="K81" s="140"/>
      <c r="L81" s="140"/>
      <c r="M81" s="140"/>
    </row>
    <row r="82" spans="1:13" ht="15.75" customHeight="1">
      <c r="A82" s="143" t="s">
        <v>546</v>
      </c>
      <c r="B82" s="143"/>
      <c r="C82" s="143"/>
      <c r="D82" s="143"/>
      <c r="E82" s="143"/>
      <c r="F82" s="143" t="s">
        <v>547</v>
      </c>
      <c r="G82" s="143"/>
      <c r="H82" s="143"/>
      <c r="I82" s="143"/>
      <c r="J82" s="143"/>
      <c r="K82" s="143"/>
      <c r="L82" s="143"/>
      <c r="M82" s="143"/>
    </row>
    <row r="83" spans="1:13" ht="73.5" customHeight="1">
      <c r="A83" s="143" t="s">
        <v>548</v>
      </c>
      <c r="B83" s="143"/>
      <c r="C83" s="143"/>
      <c r="D83" s="143"/>
      <c r="E83" s="143"/>
      <c r="F83" s="138" t="s">
        <v>43</v>
      </c>
      <c r="G83" s="138"/>
      <c r="H83" s="138"/>
      <c r="I83" s="138"/>
      <c r="J83" s="138"/>
      <c r="K83" s="138"/>
      <c r="L83" s="138"/>
      <c r="M83" s="138"/>
    </row>
    <row r="84" spans="1:13" ht="34.5" customHeight="1">
      <c r="A84" s="143" t="s">
        <v>549</v>
      </c>
      <c r="B84" s="143"/>
      <c r="C84" s="143"/>
      <c r="D84" s="143"/>
      <c r="E84" s="143"/>
      <c r="F84" s="142" t="s">
        <v>44</v>
      </c>
      <c r="G84" s="142"/>
      <c r="H84" s="142"/>
      <c r="I84" s="142"/>
      <c r="J84" s="142"/>
      <c r="K84" s="142"/>
      <c r="L84" s="142"/>
      <c r="M84" s="142"/>
    </row>
    <row r="85" spans="1:13" ht="36" customHeight="1">
      <c r="A85" s="143"/>
      <c r="B85" s="143"/>
      <c r="C85" s="143"/>
      <c r="D85" s="143"/>
      <c r="E85" s="143"/>
      <c r="F85" s="141" t="s">
        <v>45</v>
      </c>
      <c r="G85" s="141"/>
      <c r="H85" s="141"/>
      <c r="I85" s="141"/>
      <c r="J85" s="141"/>
      <c r="K85" s="141"/>
      <c r="L85" s="141"/>
      <c r="M85" s="141"/>
    </row>
    <row r="86" spans="1:13" ht="15.75" customHeight="1">
      <c r="A86" s="143"/>
      <c r="B86" s="143"/>
      <c r="C86" s="143"/>
      <c r="D86" s="143"/>
      <c r="E86" s="143"/>
      <c r="F86" s="135" t="s">
        <v>46</v>
      </c>
      <c r="G86" s="135"/>
      <c r="H86" s="135"/>
      <c r="I86" s="135"/>
      <c r="J86" s="135"/>
      <c r="K86" s="135"/>
      <c r="L86" s="135"/>
      <c r="M86" s="135"/>
    </row>
    <row r="87" spans="1:13" ht="40.5" customHeight="1">
      <c r="A87" s="143" t="s">
        <v>550</v>
      </c>
      <c r="B87" s="143"/>
      <c r="C87" s="143"/>
      <c r="D87" s="143"/>
      <c r="E87" s="143"/>
      <c r="F87" s="138" t="s">
        <v>47</v>
      </c>
      <c r="G87" s="138"/>
      <c r="H87" s="138"/>
      <c r="I87" s="138"/>
      <c r="J87" s="138"/>
      <c r="K87" s="138"/>
      <c r="L87" s="138"/>
      <c r="M87" s="138"/>
    </row>
    <row r="88" spans="1:13" ht="48.75" customHeight="1">
      <c r="A88" s="143"/>
      <c r="B88" s="143"/>
      <c r="C88" s="143"/>
      <c r="D88" s="143"/>
      <c r="E88" s="143"/>
      <c r="F88" s="138" t="s">
        <v>438</v>
      </c>
      <c r="G88" s="138"/>
      <c r="H88" s="138"/>
      <c r="I88" s="138"/>
      <c r="J88" s="138"/>
      <c r="K88" s="138"/>
      <c r="L88" s="138"/>
      <c r="M88" s="138"/>
    </row>
    <row r="89" spans="1:13" ht="51.75" customHeight="1">
      <c r="A89" s="143"/>
      <c r="B89" s="143"/>
      <c r="C89" s="143"/>
      <c r="D89" s="143"/>
      <c r="E89" s="143"/>
      <c r="F89" s="138" t="s">
        <v>439</v>
      </c>
      <c r="G89" s="138"/>
      <c r="H89" s="138"/>
      <c r="I89" s="138"/>
      <c r="J89" s="138"/>
      <c r="K89" s="138"/>
      <c r="L89" s="138"/>
      <c r="M89" s="138"/>
    </row>
    <row r="90" spans="1:13" ht="66.75" customHeight="1">
      <c r="A90" s="143"/>
      <c r="B90" s="143"/>
      <c r="C90" s="143"/>
      <c r="D90" s="143"/>
      <c r="E90" s="143"/>
      <c r="F90" s="138" t="s">
        <v>440</v>
      </c>
      <c r="G90" s="138"/>
      <c r="H90" s="138"/>
      <c r="I90" s="138"/>
      <c r="J90" s="138"/>
      <c r="K90" s="138"/>
      <c r="L90" s="138"/>
      <c r="M90" s="138"/>
    </row>
    <row r="91" spans="1:13" ht="36.75" customHeight="1">
      <c r="A91" s="173" t="s">
        <v>551</v>
      </c>
      <c r="B91" s="173"/>
      <c r="C91" s="173"/>
      <c r="D91" s="173"/>
      <c r="E91" s="173"/>
      <c r="F91" s="138" t="s">
        <v>53</v>
      </c>
      <c r="G91" s="138"/>
      <c r="H91" s="138"/>
      <c r="I91" s="138"/>
      <c r="J91" s="138"/>
      <c r="K91" s="138"/>
      <c r="L91" s="138"/>
      <c r="M91" s="138"/>
    </row>
    <row r="92" spans="1:13" ht="13.5" customHeight="1">
      <c r="A92" s="173"/>
      <c r="B92" s="173"/>
      <c r="C92" s="173"/>
      <c r="D92" s="173"/>
      <c r="E92" s="173"/>
      <c r="F92" s="136" t="s">
        <v>52</v>
      </c>
      <c r="G92" s="137"/>
      <c r="H92" s="144">
        <f>SUM('приложение 1'!AK24)</f>
        <v>95891.9</v>
      </c>
      <c r="I92" s="144"/>
      <c r="J92" s="174" t="s">
        <v>553</v>
      </c>
      <c r="K92" s="174"/>
      <c r="L92" s="77"/>
      <c r="M92" s="78"/>
    </row>
    <row r="93" spans="1:13" ht="15.75" customHeight="1">
      <c r="A93" s="173"/>
      <c r="B93" s="173"/>
      <c r="C93" s="173"/>
      <c r="D93" s="173"/>
      <c r="E93" s="173"/>
      <c r="F93" s="175" t="s">
        <v>562</v>
      </c>
      <c r="G93" s="176"/>
      <c r="H93" s="176"/>
      <c r="I93" s="169">
        <f>SUM('приложение 1'!AK30)</f>
        <v>83049.3</v>
      </c>
      <c r="J93" s="169"/>
      <c r="K93" s="60" t="s">
        <v>553</v>
      </c>
      <c r="L93" s="61"/>
      <c r="M93" s="62"/>
    </row>
    <row r="94" spans="1:13" ht="16.5" customHeight="1">
      <c r="A94" s="173"/>
      <c r="B94" s="173"/>
      <c r="C94" s="173"/>
      <c r="D94" s="173"/>
      <c r="E94" s="173"/>
      <c r="F94" s="167" t="s">
        <v>552</v>
      </c>
      <c r="G94" s="168"/>
      <c r="H94" s="165">
        <f>SUM('приложение 1'!AF30)</f>
        <v>17183.5</v>
      </c>
      <c r="I94" s="165"/>
      <c r="J94" s="165"/>
      <c r="K94" s="165"/>
      <c r="L94" s="61"/>
      <c r="M94" s="62"/>
    </row>
    <row r="95" spans="1:13" ht="16.5" customHeight="1">
      <c r="A95" s="173"/>
      <c r="B95" s="173"/>
      <c r="C95" s="173"/>
      <c r="D95" s="173"/>
      <c r="E95" s="173"/>
      <c r="F95" s="167" t="s">
        <v>554</v>
      </c>
      <c r="G95" s="168"/>
      <c r="H95" s="165">
        <f>SUM('приложение 1'!AG30)</f>
        <v>18663.7</v>
      </c>
      <c r="I95" s="165"/>
      <c r="J95" s="165"/>
      <c r="K95" s="165"/>
      <c r="L95" s="61"/>
      <c r="M95" s="62"/>
    </row>
    <row r="96" spans="1:13" ht="15.75" customHeight="1">
      <c r="A96" s="173"/>
      <c r="B96" s="173"/>
      <c r="C96" s="173"/>
      <c r="D96" s="173"/>
      <c r="E96" s="173"/>
      <c r="F96" s="167" t="s">
        <v>555</v>
      </c>
      <c r="G96" s="168"/>
      <c r="H96" s="165">
        <f>SUM('приложение 1'!AH30)</f>
        <v>16305.400000000001</v>
      </c>
      <c r="I96" s="165"/>
      <c r="J96" s="165"/>
      <c r="K96" s="165"/>
      <c r="L96" s="61"/>
      <c r="M96" s="62"/>
    </row>
    <row r="97" spans="1:13" ht="15.75" customHeight="1">
      <c r="A97" s="173"/>
      <c r="B97" s="173"/>
      <c r="C97" s="173"/>
      <c r="D97" s="173"/>
      <c r="E97" s="173"/>
      <c r="F97" s="167" t="s">
        <v>556</v>
      </c>
      <c r="G97" s="168"/>
      <c r="H97" s="165">
        <f>'приложение 1'!AI30</f>
        <v>15987.7</v>
      </c>
      <c r="I97" s="165"/>
      <c r="J97" s="165"/>
      <c r="K97" s="165"/>
      <c r="L97" s="61"/>
      <c r="M97" s="62"/>
    </row>
    <row r="98" spans="1:13" ht="12.75" customHeight="1">
      <c r="A98" s="173"/>
      <c r="B98" s="173"/>
      <c r="C98" s="173"/>
      <c r="D98" s="173"/>
      <c r="E98" s="173"/>
      <c r="F98" s="167" t="s">
        <v>557</v>
      </c>
      <c r="G98" s="168"/>
      <c r="H98" s="165">
        <f>'приложение 1'!AJ30</f>
        <v>14909</v>
      </c>
      <c r="I98" s="165"/>
      <c r="J98" s="165"/>
      <c r="K98" s="165"/>
      <c r="L98" s="61"/>
      <c r="M98" s="62"/>
    </row>
    <row r="99" spans="1:13" ht="18" customHeight="1">
      <c r="A99" s="173"/>
      <c r="B99" s="173"/>
      <c r="C99" s="173"/>
      <c r="D99" s="173"/>
      <c r="E99" s="173"/>
      <c r="F99" s="175" t="s">
        <v>563</v>
      </c>
      <c r="G99" s="176"/>
      <c r="H99" s="176"/>
      <c r="I99" s="169">
        <f>'приложение 1'!AK72</f>
        <v>7394.5999999999985</v>
      </c>
      <c r="J99" s="169"/>
      <c r="K99" s="60" t="s">
        <v>553</v>
      </c>
      <c r="L99" s="61"/>
      <c r="M99" s="62"/>
    </row>
    <row r="100" spans="1:13" ht="17.25" customHeight="1">
      <c r="A100" s="173"/>
      <c r="B100" s="173"/>
      <c r="C100" s="173"/>
      <c r="D100" s="173"/>
      <c r="E100" s="173"/>
      <c r="F100" s="162" t="s">
        <v>51</v>
      </c>
      <c r="G100" s="163"/>
      <c r="H100" s="164">
        <f>'приложение 1'!AF72</f>
        <v>3763.3</v>
      </c>
      <c r="I100" s="164"/>
      <c r="J100" s="164"/>
      <c r="K100" s="164"/>
      <c r="L100" s="61"/>
      <c r="M100" s="62"/>
    </row>
    <row r="101" spans="1:13" ht="15.75">
      <c r="A101" s="173"/>
      <c r="B101" s="173"/>
      <c r="C101" s="173"/>
      <c r="D101" s="173"/>
      <c r="E101" s="173"/>
      <c r="F101" s="162" t="s">
        <v>558</v>
      </c>
      <c r="G101" s="163"/>
      <c r="H101" s="164">
        <f>'приложение 1'!AG72</f>
        <v>3631.2999999999993</v>
      </c>
      <c r="I101" s="164"/>
      <c r="J101" s="164"/>
      <c r="K101" s="164"/>
      <c r="L101" s="61"/>
      <c r="M101" s="62"/>
    </row>
    <row r="102" spans="1:13" ht="15.75">
      <c r="A102" s="173"/>
      <c r="B102" s="173"/>
      <c r="C102" s="173"/>
      <c r="D102" s="173"/>
      <c r="E102" s="173"/>
      <c r="F102" s="162" t="s">
        <v>560</v>
      </c>
      <c r="G102" s="163"/>
      <c r="H102" s="164">
        <f>'приложение 1'!AH72</f>
        <v>0</v>
      </c>
      <c r="I102" s="164"/>
      <c r="J102" s="164"/>
      <c r="K102" s="164"/>
      <c r="L102" s="61"/>
      <c r="M102" s="62"/>
    </row>
    <row r="103" spans="1:13" ht="15.75">
      <c r="A103" s="173"/>
      <c r="B103" s="173"/>
      <c r="C103" s="173"/>
      <c r="D103" s="173"/>
      <c r="E103" s="173"/>
      <c r="F103" s="162" t="s">
        <v>50</v>
      </c>
      <c r="G103" s="163"/>
      <c r="H103" s="164">
        <f>'приложение 1'!AI72</f>
        <v>0</v>
      </c>
      <c r="I103" s="164"/>
      <c r="J103" s="164"/>
      <c r="K103" s="164"/>
      <c r="L103" s="61"/>
      <c r="M103" s="62"/>
    </row>
    <row r="104" spans="1:13" ht="17.25" customHeight="1">
      <c r="A104" s="173"/>
      <c r="B104" s="173"/>
      <c r="C104" s="173"/>
      <c r="D104" s="173"/>
      <c r="E104" s="173"/>
      <c r="F104" s="162" t="s">
        <v>561</v>
      </c>
      <c r="G104" s="163"/>
      <c r="H104" s="164">
        <f>'приложение 1'!AJ72</f>
        <v>0</v>
      </c>
      <c r="I104" s="164"/>
      <c r="J104" s="164"/>
      <c r="K104" s="164"/>
      <c r="L104" s="61"/>
      <c r="M104" s="62"/>
    </row>
    <row r="105" spans="1:13" ht="15.75" customHeight="1">
      <c r="A105" s="173"/>
      <c r="B105" s="173"/>
      <c r="C105" s="173"/>
      <c r="D105" s="173"/>
      <c r="E105" s="173"/>
      <c r="F105" s="63" t="s">
        <v>559</v>
      </c>
      <c r="G105" s="59"/>
      <c r="H105" s="59"/>
      <c r="I105" s="59"/>
      <c r="J105" s="68">
        <f>SUM('приложение 1'!AK136)</f>
        <v>5448</v>
      </c>
      <c r="K105" s="60" t="s">
        <v>553</v>
      </c>
      <c r="L105" s="61"/>
      <c r="M105" s="62"/>
    </row>
    <row r="106" spans="1:13" ht="15" customHeight="1">
      <c r="A106" s="173"/>
      <c r="B106" s="173"/>
      <c r="C106" s="173"/>
      <c r="D106" s="173"/>
      <c r="E106" s="173"/>
      <c r="F106" s="162" t="s">
        <v>51</v>
      </c>
      <c r="G106" s="163"/>
      <c r="H106" s="164">
        <f>SUM('приложение 1'!AF136)</f>
        <v>1029.1</v>
      </c>
      <c r="I106" s="164"/>
      <c r="J106" s="164"/>
      <c r="K106" s="67"/>
      <c r="L106" s="61"/>
      <c r="M106" s="62"/>
    </row>
    <row r="107" spans="1:13" ht="16.5" customHeight="1">
      <c r="A107" s="173"/>
      <c r="B107" s="173"/>
      <c r="C107" s="173"/>
      <c r="D107" s="173"/>
      <c r="E107" s="173"/>
      <c r="F107" s="162" t="s">
        <v>558</v>
      </c>
      <c r="G107" s="163"/>
      <c r="H107" s="164">
        <f>SUM('приложение 1'!AG136)</f>
        <v>1107.6</v>
      </c>
      <c r="I107" s="164"/>
      <c r="J107" s="164"/>
      <c r="K107" s="67"/>
      <c r="L107" s="61"/>
      <c r="M107" s="62"/>
    </row>
    <row r="108" spans="1:13" ht="15.75" customHeight="1">
      <c r="A108" s="173"/>
      <c r="B108" s="173"/>
      <c r="C108" s="173"/>
      <c r="D108" s="173"/>
      <c r="E108" s="173"/>
      <c r="F108" s="162" t="s">
        <v>560</v>
      </c>
      <c r="G108" s="163"/>
      <c r="H108" s="164">
        <f>SUM('приложение 1'!AH136)</f>
        <v>1107.6</v>
      </c>
      <c r="I108" s="164"/>
      <c r="J108" s="164"/>
      <c r="K108" s="67"/>
      <c r="L108" s="61"/>
      <c r="M108" s="62"/>
    </row>
    <row r="109" spans="1:13" ht="16.5" customHeight="1">
      <c r="A109" s="173"/>
      <c r="B109" s="173"/>
      <c r="C109" s="173"/>
      <c r="D109" s="173"/>
      <c r="E109" s="173"/>
      <c r="F109" s="162" t="s">
        <v>50</v>
      </c>
      <c r="G109" s="163"/>
      <c r="H109" s="164">
        <f>SUM('приложение 1'!AI136)</f>
        <v>1107.6</v>
      </c>
      <c r="I109" s="164"/>
      <c r="J109" s="164"/>
      <c r="K109" s="67"/>
      <c r="L109" s="61"/>
      <c r="M109" s="62"/>
    </row>
    <row r="110" spans="1:13" ht="15" customHeight="1">
      <c r="A110" s="173"/>
      <c r="B110" s="173"/>
      <c r="C110" s="173"/>
      <c r="D110" s="173"/>
      <c r="E110" s="173"/>
      <c r="F110" s="170" t="s">
        <v>561</v>
      </c>
      <c r="G110" s="171"/>
      <c r="H110" s="172">
        <f>SUM('приложение 1'!AJ136)</f>
        <v>1096.1</v>
      </c>
      <c r="I110" s="172"/>
      <c r="J110" s="172"/>
      <c r="K110" s="64"/>
      <c r="L110" s="65"/>
      <c r="M110" s="66"/>
    </row>
    <row r="111" spans="1:11" ht="15.75" customHeight="1">
      <c r="A111" s="1"/>
      <c r="B111" s="76"/>
      <c r="C111" s="7"/>
      <c r="D111" s="7"/>
      <c r="E111" s="7"/>
      <c r="F111" s="7"/>
      <c r="G111" s="7"/>
      <c r="H111" s="7"/>
      <c r="I111" s="7"/>
      <c r="J111" s="7"/>
      <c r="K111" s="7"/>
    </row>
    <row r="112" spans="1:13" ht="18" customHeight="1">
      <c r="A112" s="151" t="s">
        <v>564</v>
      </c>
      <c r="B112" s="151"/>
      <c r="C112" s="151"/>
      <c r="D112" s="151"/>
      <c r="E112" s="151"/>
      <c r="F112" s="151"/>
      <c r="G112" s="151"/>
      <c r="H112" s="151"/>
      <c r="I112" s="151"/>
      <c r="J112" s="151"/>
      <c r="K112" s="151"/>
      <c r="L112" s="151"/>
      <c r="M112" s="151"/>
    </row>
    <row r="113" spans="1:13" ht="18.75" customHeight="1">
      <c r="A113" s="151" t="s">
        <v>565</v>
      </c>
      <c r="B113" s="151"/>
      <c r="C113" s="151"/>
      <c r="D113" s="151"/>
      <c r="E113" s="151"/>
      <c r="F113" s="151"/>
      <c r="G113" s="151"/>
      <c r="H113" s="151"/>
      <c r="I113" s="151"/>
      <c r="J113" s="151"/>
      <c r="K113" s="151"/>
      <c r="L113" s="151"/>
      <c r="M113" s="151"/>
    </row>
    <row r="114" spans="1:13" ht="17.25" customHeight="1">
      <c r="A114" s="151" t="s">
        <v>566</v>
      </c>
      <c r="B114" s="151"/>
      <c r="C114" s="151"/>
      <c r="D114" s="151"/>
      <c r="E114" s="151"/>
      <c r="F114" s="151"/>
      <c r="G114" s="151"/>
      <c r="H114" s="151"/>
      <c r="I114" s="151"/>
      <c r="J114" s="151"/>
      <c r="K114" s="151"/>
      <c r="L114" s="151"/>
      <c r="M114" s="151"/>
    </row>
    <row r="115" spans="1:13" ht="25.5" customHeight="1">
      <c r="A115" s="154" t="s">
        <v>567</v>
      </c>
      <c r="B115" s="154"/>
      <c r="C115" s="154"/>
      <c r="D115" s="154"/>
      <c r="E115" s="154"/>
      <c r="F115" s="154"/>
      <c r="G115" s="154"/>
      <c r="H115" s="154"/>
      <c r="I115" s="154"/>
      <c r="J115" s="154"/>
      <c r="K115" s="154"/>
      <c r="L115" s="154"/>
      <c r="M115" s="154"/>
    </row>
    <row r="116" spans="1:13" ht="27.75" customHeight="1">
      <c r="A116" s="154" t="s">
        <v>441</v>
      </c>
      <c r="B116" s="154"/>
      <c r="C116" s="154"/>
      <c r="D116" s="154"/>
      <c r="E116" s="154"/>
      <c r="F116" s="154"/>
      <c r="G116" s="154"/>
      <c r="H116" s="154"/>
      <c r="I116" s="154"/>
      <c r="J116" s="154"/>
      <c r="K116" s="154"/>
      <c r="L116" s="154"/>
      <c r="M116" s="154"/>
    </row>
    <row r="117" spans="1:11" ht="13.5" customHeight="1">
      <c r="A117" s="2"/>
      <c r="B117" s="7"/>
      <c r="C117" s="7"/>
      <c r="D117" s="7"/>
      <c r="E117" s="7"/>
      <c r="F117" s="7"/>
      <c r="G117" s="7"/>
      <c r="H117" s="7"/>
      <c r="I117" s="7"/>
      <c r="J117" s="7"/>
      <c r="K117" s="7"/>
    </row>
    <row r="118" spans="1:13" ht="45.75" customHeight="1">
      <c r="A118" s="148" t="s">
        <v>442</v>
      </c>
      <c r="B118" s="148"/>
      <c r="C118" s="148"/>
      <c r="D118" s="148"/>
      <c r="E118" s="148"/>
      <c r="F118" s="148"/>
      <c r="G118" s="148"/>
      <c r="H118" s="148"/>
      <c r="I118" s="148"/>
      <c r="J118" s="148"/>
      <c r="K118" s="148"/>
      <c r="L118" s="148"/>
      <c r="M118" s="148"/>
    </row>
    <row r="119" spans="1:13" ht="50.25" customHeight="1">
      <c r="A119" s="148" t="s">
        <v>443</v>
      </c>
      <c r="B119" s="148"/>
      <c r="C119" s="148"/>
      <c r="D119" s="148"/>
      <c r="E119" s="148"/>
      <c r="F119" s="148"/>
      <c r="G119" s="148"/>
      <c r="H119" s="148"/>
      <c r="I119" s="148"/>
      <c r="J119" s="148"/>
      <c r="K119" s="148"/>
      <c r="L119" s="148"/>
      <c r="M119" s="148"/>
    </row>
    <row r="120" spans="1:13" ht="99" customHeight="1">
      <c r="A120" s="148" t="s">
        <v>444</v>
      </c>
      <c r="B120" s="148"/>
      <c r="C120" s="148"/>
      <c r="D120" s="148"/>
      <c r="E120" s="148"/>
      <c r="F120" s="148"/>
      <c r="G120" s="148"/>
      <c r="H120" s="148"/>
      <c r="I120" s="148"/>
      <c r="J120" s="148"/>
      <c r="K120" s="148"/>
      <c r="L120" s="148"/>
      <c r="M120" s="148"/>
    </row>
    <row r="121" spans="1:13" ht="48.75" customHeight="1">
      <c r="A121" s="148" t="s">
        <v>84</v>
      </c>
      <c r="B121" s="148"/>
      <c r="C121" s="148"/>
      <c r="D121" s="148"/>
      <c r="E121" s="148"/>
      <c r="F121" s="148"/>
      <c r="G121" s="148"/>
      <c r="H121" s="148"/>
      <c r="I121" s="148"/>
      <c r="J121" s="148"/>
      <c r="K121" s="148"/>
      <c r="L121" s="148"/>
      <c r="M121" s="148"/>
    </row>
    <row r="122" spans="1:13" ht="70.5" customHeight="1">
      <c r="A122" s="166" t="s">
        <v>182</v>
      </c>
      <c r="B122" s="166"/>
      <c r="C122" s="166"/>
      <c r="D122" s="166"/>
      <c r="E122" s="166"/>
      <c r="F122" s="166"/>
      <c r="G122" s="166"/>
      <c r="H122" s="166"/>
      <c r="I122" s="166"/>
      <c r="J122" s="166"/>
      <c r="K122" s="166"/>
      <c r="L122" s="166"/>
      <c r="M122" s="166"/>
    </row>
    <row r="123" spans="1:13" ht="16.5" customHeight="1">
      <c r="A123" s="155" t="s">
        <v>85</v>
      </c>
      <c r="B123" s="155"/>
      <c r="C123" s="155"/>
      <c r="D123" s="155"/>
      <c r="E123" s="155"/>
      <c r="F123" s="155"/>
      <c r="G123" s="155"/>
      <c r="H123" s="155"/>
      <c r="I123" s="155"/>
      <c r="J123" s="155"/>
      <c r="K123" s="155"/>
      <c r="L123" s="155"/>
      <c r="M123" s="155"/>
    </row>
    <row r="124" spans="1:13" ht="18" customHeight="1">
      <c r="A124" s="155" t="s">
        <v>86</v>
      </c>
      <c r="B124" s="155"/>
      <c r="C124" s="155"/>
      <c r="D124" s="155"/>
      <c r="E124" s="155"/>
      <c r="F124" s="155"/>
      <c r="G124" s="155"/>
      <c r="H124" s="155"/>
      <c r="I124" s="155"/>
      <c r="J124" s="155"/>
      <c r="K124" s="155"/>
      <c r="L124" s="155"/>
      <c r="M124" s="155"/>
    </row>
    <row r="125" spans="1:13" ht="15" customHeight="1">
      <c r="A125" s="155" t="s">
        <v>87</v>
      </c>
      <c r="B125" s="155"/>
      <c r="C125" s="155"/>
      <c r="D125" s="155"/>
      <c r="E125" s="155"/>
      <c r="F125" s="155"/>
      <c r="G125" s="155"/>
      <c r="H125" s="155"/>
      <c r="I125" s="155"/>
      <c r="J125" s="155"/>
      <c r="K125" s="155"/>
      <c r="L125" s="155"/>
      <c r="M125" s="155"/>
    </row>
    <row r="126" spans="1:13" ht="14.25" customHeight="1">
      <c r="A126" s="155" t="s">
        <v>88</v>
      </c>
      <c r="B126" s="155"/>
      <c r="C126" s="155"/>
      <c r="D126" s="155"/>
      <c r="E126" s="155"/>
      <c r="F126" s="155"/>
      <c r="G126" s="155"/>
      <c r="H126" s="155"/>
      <c r="I126" s="155"/>
      <c r="J126" s="155"/>
      <c r="K126" s="155"/>
      <c r="L126" s="155"/>
      <c r="M126" s="155"/>
    </row>
    <row r="127" spans="1:13" ht="15.75" customHeight="1">
      <c r="A127" s="155" t="s">
        <v>89</v>
      </c>
      <c r="B127" s="155"/>
      <c r="C127" s="155"/>
      <c r="D127" s="155"/>
      <c r="E127" s="155"/>
      <c r="F127" s="155"/>
      <c r="G127" s="155"/>
      <c r="H127" s="155"/>
      <c r="I127" s="155"/>
      <c r="J127" s="155"/>
      <c r="K127" s="155"/>
      <c r="L127" s="155"/>
      <c r="M127" s="155"/>
    </row>
    <row r="128" spans="1:13" ht="16.5" customHeight="1">
      <c r="A128" s="155" t="s">
        <v>90</v>
      </c>
      <c r="B128" s="155"/>
      <c r="C128" s="155"/>
      <c r="D128" s="155"/>
      <c r="E128" s="155"/>
      <c r="F128" s="155"/>
      <c r="G128" s="155"/>
      <c r="H128" s="155"/>
      <c r="I128" s="155"/>
      <c r="J128" s="155"/>
      <c r="K128" s="155"/>
      <c r="L128" s="155"/>
      <c r="M128" s="155"/>
    </row>
    <row r="129" spans="1:11" ht="18" customHeight="1">
      <c r="A129" s="56" t="s">
        <v>91</v>
      </c>
      <c r="B129" s="56"/>
      <c r="C129" s="56"/>
      <c r="D129" s="56"/>
      <c r="E129" s="56"/>
      <c r="F129" s="56"/>
      <c r="G129" s="56"/>
      <c r="H129" s="56"/>
      <c r="I129" s="56"/>
      <c r="J129" s="56"/>
      <c r="K129" s="56"/>
    </row>
    <row r="130" spans="1:11" ht="15.75">
      <c r="A130" s="56" t="s">
        <v>92</v>
      </c>
      <c r="B130" s="56"/>
      <c r="C130" s="56"/>
      <c r="D130" s="56"/>
      <c r="E130" s="56"/>
      <c r="F130" s="56"/>
      <c r="G130" s="56"/>
      <c r="H130" s="56"/>
      <c r="I130" s="56"/>
      <c r="J130" s="56"/>
      <c r="K130" s="56"/>
    </row>
    <row r="131" spans="1:13" ht="20.25" customHeight="1">
      <c r="A131" s="148" t="s">
        <v>93</v>
      </c>
      <c r="B131" s="148"/>
      <c r="C131" s="148"/>
      <c r="D131" s="148"/>
      <c r="E131" s="148"/>
      <c r="F131" s="148"/>
      <c r="G131" s="148"/>
      <c r="H131" s="148"/>
      <c r="I131" s="148"/>
      <c r="J131" s="148"/>
      <c r="K131" s="148"/>
      <c r="L131" s="148"/>
      <c r="M131" s="148"/>
    </row>
    <row r="132" spans="1:13" ht="30" customHeight="1">
      <c r="A132" s="148" t="s">
        <v>94</v>
      </c>
      <c r="B132" s="148"/>
      <c r="C132" s="148"/>
      <c r="D132" s="148"/>
      <c r="E132" s="148"/>
      <c r="F132" s="148"/>
      <c r="G132" s="148"/>
      <c r="H132" s="148"/>
      <c r="I132" s="148"/>
      <c r="J132" s="148"/>
      <c r="K132" s="148"/>
      <c r="L132" s="148"/>
      <c r="M132" s="148"/>
    </row>
    <row r="133" spans="1:13" ht="19.5" customHeight="1">
      <c r="A133" s="148" t="s">
        <v>95</v>
      </c>
      <c r="B133" s="148"/>
      <c r="C133" s="148"/>
      <c r="D133" s="148"/>
      <c r="E133" s="148"/>
      <c r="F133" s="148"/>
      <c r="G133" s="148"/>
      <c r="H133" s="148"/>
      <c r="I133" s="148"/>
      <c r="J133" s="148"/>
      <c r="K133" s="148"/>
      <c r="L133" s="148"/>
      <c r="M133" s="148"/>
    </row>
    <row r="134" spans="1:13" ht="14.25" customHeight="1">
      <c r="A134" s="148" t="s">
        <v>456</v>
      </c>
      <c r="B134" s="148"/>
      <c r="C134" s="148"/>
      <c r="D134" s="148"/>
      <c r="E134" s="148"/>
      <c r="F134" s="148"/>
      <c r="G134" s="148"/>
      <c r="H134" s="148"/>
      <c r="I134" s="148"/>
      <c r="J134" s="148"/>
      <c r="K134" s="148"/>
      <c r="L134" s="148"/>
      <c r="M134" s="148"/>
    </row>
    <row r="135" spans="1:13" ht="16.5" customHeight="1">
      <c r="A135" s="148" t="s">
        <v>457</v>
      </c>
      <c r="B135" s="148"/>
      <c r="C135" s="148"/>
      <c r="D135" s="148"/>
      <c r="E135" s="148"/>
      <c r="F135" s="148"/>
      <c r="G135" s="148"/>
      <c r="H135" s="148"/>
      <c r="I135" s="148"/>
      <c r="J135" s="148"/>
      <c r="K135" s="148"/>
      <c r="L135" s="148"/>
      <c r="M135" s="148"/>
    </row>
    <row r="136" spans="1:13" ht="15.75" customHeight="1">
      <c r="A136" s="148" t="s">
        <v>458</v>
      </c>
      <c r="B136" s="148"/>
      <c r="C136" s="148"/>
      <c r="D136" s="148"/>
      <c r="E136" s="148"/>
      <c r="F136" s="148"/>
      <c r="G136" s="148"/>
      <c r="H136" s="148"/>
      <c r="I136" s="148"/>
      <c r="J136" s="148"/>
      <c r="K136" s="148"/>
      <c r="L136" s="148"/>
      <c r="M136" s="148"/>
    </row>
    <row r="137" spans="1:13" ht="15" customHeight="1">
      <c r="A137" s="148" t="s">
        <v>459</v>
      </c>
      <c r="B137" s="148"/>
      <c r="C137" s="148"/>
      <c r="D137" s="148"/>
      <c r="E137" s="148"/>
      <c r="F137" s="148"/>
      <c r="G137" s="148"/>
      <c r="H137" s="148"/>
      <c r="I137" s="148"/>
      <c r="J137" s="148"/>
      <c r="K137" s="148"/>
      <c r="L137" s="148"/>
      <c r="M137" s="148"/>
    </row>
    <row r="138" spans="1:13" ht="18.75" customHeight="1">
      <c r="A138" s="148" t="s">
        <v>460</v>
      </c>
      <c r="B138" s="148"/>
      <c r="C138" s="148"/>
      <c r="D138" s="148"/>
      <c r="E138" s="148"/>
      <c r="F138" s="148"/>
      <c r="G138" s="148"/>
      <c r="H138" s="148"/>
      <c r="I138" s="148"/>
      <c r="J138" s="148"/>
      <c r="K138" s="148"/>
      <c r="L138" s="148"/>
      <c r="M138" s="148"/>
    </row>
    <row r="139" spans="1:13" ht="15" customHeight="1">
      <c r="A139" s="148" t="s">
        <v>461</v>
      </c>
      <c r="B139" s="148"/>
      <c r="C139" s="148"/>
      <c r="D139" s="148"/>
      <c r="E139" s="148"/>
      <c r="F139" s="148"/>
      <c r="G139" s="148"/>
      <c r="H139" s="148"/>
      <c r="I139" s="148"/>
      <c r="J139" s="148"/>
      <c r="K139" s="148"/>
      <c r="L139" s="148"/>
      <c r="M139" s="148"/>
    </row>
    <row r="140" spans="1:13" ht="17.25" customHeight="1">
      <c r="A140" s="148" t="s">
        <v>462</v>
      </c>
      <c r="B140" s="148"/>
      <c r="C140" s="148"/>
      <c r="D140" s="148"/>
      <c r="E140" s="148"/>
      <c r="F140" s="148"/>
      <c r="G140" s="148"/>
      <c r="H140" s="148"/>
      <c r="I140" s="148"/>
      <c r="J140" s="148"/>
      <c r="K140" s="148"/>
      <c r="L140" s="148"/>
      <c r="M140" s="148"/>
    </row>
    <row r="141" spans="1:13" ht="19.5" customHeight="1">
      <c r="A141" s="148" t="s">
        <v>463</v>
      </c>
      <c r="B141" s="148"/>
      <c r="C141" s="148"/>
      <c r="D141" s="148"/>
      <c r="E141" s="148"/>
      <c r="F141" s="148"/>
      <c r="G141" s="148"/>
      <c r="H141" s="148"/>
      <c r="I141" s="148"/>
      <c r="J141" s="148"/>
      <c r="K141" s="148"/>
      <c r="L141" s="148"/>
      <c r="M141" s="148"/>
    </row>
    <row r="142" spans="1:13" ht="20.25" customHeight="1">
      <c r="A142" s="148" t="s">
        <v>464</v>
      </c>
      <c r="B142" s="148"/>
      <c r="C142" s="148"/>
      <c r="D142" s="148"/>
      <c r="E142" s="148"/>
      <c r="F142" s="148"/>
      <c r="G142" s="148"/>
      <c r="H142" s="148"/>
      <c r="I142" s="148"/>
      <c r="J142" s="148"/>
      <c r="K142" s="148"/>
      <c r="L142" s="148"/>
      <c r="M142" s="148"/>
    </row>
    <row r="143" spans="1:13" ht="18.75" customHeight="1">
      <c r="A143" s="148" t="s">
        <v>465</v>
      </c>
      <c r="B143" s="148"/>
      <c r="C143" s="148"/>
      <c r="D143" s="148"/>
      <c r="E143" s="148"/>
      <c r="F143" s="148"/>
      <c r="G143" s="148"/>
      <c r="H143" s="148"/>
      <c r="I143" s="148"/>
      <c r="J143" s="148"/>
      <c r="K143" s="148"/>
      <c r="L143" s="148"/>
      <c r="M143" s="148"/>
    </row>
    <row r="144" spans="1:13" ht="32.25" customHeight="1">
      <c r="A144" s="148" t="s">
        <v>122</v>
      </c>
      <c r="B144" s="148"/>
      <c r="C144" s="148"/>
      <c r="D144" s="148"/>
      <c r="E144" s="148"/>
      <c r="F144" s="148"/>
      <c r="G144" s="148"/>
      <c r="H144" s="148"/>
      <c r="I144" s="148"/>
      <c r="J144" s="148"/>
      <c r="K144" s="148"/>
      <c r="L144" s="148"/>
      <c r="M144" s="148"/>
    </row>
    <row r="145" spans="1:13" ht="17.25" customHeight="1">
      <c r="A145" s="148" t="s">
        <v>123</v>
      </c>
      <c r="B145" s="148"/>
      <c r="C145" s="148"/>
      <c r="D145" s="148"/>
      <c r="E145" s="148"/>
      <c r="F145" s="148"/>
      <c r="G145" s="148"/>
      <c r="H145" s="148"/>
      <c r="I145" s="148"/>
      <c r="J145" s="148"/>
      <c r="K145" s="148"/>
      <c r="L145" s="148"/>
      <c r="M145" s="148"/>
    </row>
    <row r="146" spans="1:13" ht="30.75" customHeight="1">
      <c r="A146" s="148" t="s">
        <v>124</v>
      </c>
      <c r="B146" s="148"/>
      <c r="C146" s="148"/>
      <c r="D146" s="148"/>
      <c r="E146" s="148"/>
      <c r="F146" s="148"/>
      <c r="G146" s="148"/>
      <c r="H146" s="148"/>
      <c r="I146" s="148"/>
      <c r="J146" s="148"/>
      <c r="K146" s="148"/>
      <c r="L146" s="148"/>
      <c r="M146" s="148"/>
    </row>
    <row r="147" spans="1:13" ht="30.75" customHeight="1">
      <c r="A147" s="148" t="s">
        <v>125</v>
      </c>
      <c r="B147" s="148"/>
      <c r="C147" s="148"/>
      <c r="D147" s="148"/>
      <c r="E147" s="148"/>
      <c r="F147" s="148"/>
      <c r="G147" s="148"/>
      <c r="H147" s="148"/>
      <c r="I147" s="148"/>
      <c r="J147" s="148"/>
      <c r="K147" s="148"/>
      <c r="L147" s="148"/>
      <c r="M147" s="148"/>
    </row>
    <row r="148" spans="1:13" ht="30.75" customHeight="1">
      <c r="A148" s="148" t="s">
        <v>126</v>
      </c>
      <c r="B148" s="148"/>
      <c r="C148" s="148"/>
      <c r="D148" s="148"/>
      <c r="E148" s="148"/>
      <c r="F148" s="148"/>
      <c r="G148" s="148"/>
      <c r="H148" s="148"/>
      <c r="I148" s="148"/>
      <c r="J148" s="148"/>
      <c r="K148" s="148"/>
      <c r="L148" s="148"/>
      <c r="M148" s="148"/>
    </row>
    <row r="149" spans="1:13" ht="110.25" customHeight="1">
      <c r="A149" s="148" t="s">
        <v>599</v>
      </c>
      <c r="B149" s="148"/>
      <c r="C149" s="148"/>
      <c r="D149" s="148"/>
      <c r="E149" s="148"/>
      <c r="F149" s="148"/>
      <c r="G149" s="148"/>
      <c r="H149" s="148"/>
      <c r="I149" s="148"/>
      <c r="J149" s="148"/>
      <c r="K149" s="148"/>
      <c r="L149" s="148"/>
      <c r="M149" s="148"/>
    </row>
    <row r="150" spans="1:13" ht="68.25" customHeight="1">
      <c r="A150" s="150" t="s">
        <v>469</v>
      </c>
      <c r="B150" s="150"/>
      <c r="C150" s="150"/>
      <c r="D150" s="150"/>
      <c r="E150" s="150"/>
      <c r="F150" s="150"/>
      <c r="G150" s="150"/>
      <c r="H150" s="150"/>
      <c r="I150" s="150"/>
      <c r="J150" s="150"/>
      <c r="K150" s="150"/>
      <c r="L150" s="150"/>
      <c r="M150" s="150"/>
    </row>
    <row r="151" spans="1:13" ht="64.5" customHeight="1">
      <c r="A151" s="148" t="s">
        <v>470</v>
      </c>
      <c r="B151" s="148"/>
      <c r="C151" s="148"/>
      <c r="D151" s="148"/>
      <c r="E151" s="148"/>
      <c r="F151" s="148"/>
      <c r="G151" s="148"/>
      <c r="H151" s="148"/>
      <c r="I151" s="148"/>
      <c r="J151" s="148"/>
      <c r="K151" s="148"/>
      <c r="L151" s="148"/>
      <c r="M151" s="148"/>
    </row>
    <row r="152" spans="1:13" ht="181.5" customHeight="1">
      <c r="A152" s="148" t="s">
        <v>471</v>
      </c>
      <c r="B152" s="148"/>
      <c r="C152" s="148"/>
      <c r="D152" s="148"/>
      <c r="E152" s="148"/>
      <c r="F152" s="148"/>
      <c r="G152" s="148"/>
      <c r="H152" s="148"/>
      <c r="I152" s="148"/>
      <c r="J152" s="148"/>
      <c r="K152" s="148"/>
      <c r="L152" s="148"/>
      <c r="M152" s="148"/>
    </row>
    <row r="153" spans="1:13" ht="51.75" customHeight="1">
      <c r="A153" s="148" t="s">
        <v>472</v>
      </c>
      <c r="B153" s="148"/>
      <c r="C153" s="148"/>
      <c r="D153" s="148"/>
      <c r="E153" s="148"/>
      <c r="F153" s="148"/>
      <c r="G153" s="148"/>
      <c r="H153" s="148"/>
      <c r="I153" s="148"/>
      <c r="J153" s="148"/>
      <c r="K153" s="148"/>
      <c r="L153" s="148"/>
      <c r="M153" s="148"/>
    </row>
    <row r="154" spans="1:13" ht="18.75" customHeight="1">
      <c r="A154" s="148" t="s">
        <v>473</v>
      </c>
      <c r="B154" s="148"/>
      <c r="C154" s="148"/>
      <c r="D154" s="148"/>
      <c r="E154" s="148"/>
      <c r="F154" s="148"/>
      <c r="G154" s="148"/>
      <c r="H154" s="148"/>
      <c r="I154" s="148"/>
      <c r="J154" s="148"/>
      <c r="K154" s="148"/>
      <c r="L154" s="148"/>
      <c r="M154" s="148"/>
    </row>
    <row r="155" spans="1:13" ht="18" customHeight="1">
      <c r="A155" s="150" t="s">
        <v>127</v>
      </c>
      <c r="B155" s="150"/>
      <c r="C155" s="150"/>
      <c r="D155" s="150"/>
      <c r="E155" s="150"/>
      <c r="F155" s="150"/>
      <c r="G155" s="150"/>
      <c r="H155" s="150"/>
      <c r="I155" s="150"/>
      <c r="J155" s="150"/>
      <c r="K155" s="150"/>
      <c r="L155" s="150"/>
      <c r="M155" s="150"/>
    </row>
    <row r="156" spans="1:13" ht="15.75" customHeight="1">
      <c r="A156" s="150" t="s">
        <v>128</v>
      </c>
      <c r="B156" s="150"/>
      <c r="C156" s="150"/>
      <c r="D156" s="150"/>
      <c r="E156" s="150"/>
      <c r="F156" s="150"/>
      <c r="G156" s="150"/>
      <c r="H156" s="150"/>
      <c r="I156" s="150"/>
      <c r="J156" s="150"/>
      <c r="K156" s="150"/>
      <c r="L156" s="150"/>
      <c r="M156" s="150"/>
    </row>
    <row r="157" spans="1:13" ht="34.5" customHeight="1">
      <c r="A157" s="150" t="s">
        <v>129</v>
      </c>
      <c r="B157" s="150"/>
      <c r="C157" s="150"/>
      <c r="D157" s="150"/>
      <c r="E157" s="150"/>
      <c r="F157" s="150"/>
      <c r="G157" s="150"/>
      <c r="H157" s="150"/>
      <c r="I157" s="150"/>
      <c r="J157" s="150"/>
      <c r="K157" s="150"/>
      <c r="L157" s="150"/>
      <c r="M157" s="150"/>
    </row>
    <row r="158" spans="1:13" ht="33" customHeight="1">
      <c r="A158" s="150" t="s">
        <v>629</v>
      </c>
      <c r="B158" s="150"/>
      <c r="C158" s="150"/>
      <c r="D158" s="150"/>
      <c r="E158" s="150"/>
      <c r="F158" s="150"/>
      <c r="G158" s="150"/>
      <c r="H158" s="150"/>
      <c r="I158" s="150"/>
      <c r="J158" s="150"/>
      <c r="K158" s="150"/>
      <c r="L158" s="150"/>
      <c r="M158" s="150"/>
    </row>
    <row r="159" spans="1:13" ht="46.5" customHeight="1">
      <c r="A159" s="150" t="s">
        <v>630</v>
      </c>
      <c r="B159" s="150"/>
      <c r="C159" s="150"/>
      <c r="D159" s="150"/>
      <c r="E159" s="150"/>
      <c r="F159" s="150"/>
      <c r="G159" s="150"/>
      <c r="H159" s="150"/>
      <c r="I159" s="150"/>
      <c r="J159" s="150"/>
      <c r="K159" s="150"/>
      <c r="L159" s="150"/>
      <c r="M159" s="150"/>
    </row>
    <row r="160" spans="1:13" ht="17.25" customHeight="1">
      <c r="A160" s="150" t="s">
        <v>151</v>
      </c>
      <c r="B160" s="150"/>
      <c r="C160" s="150"/>
      <c r="D160" s="150"/>
      <c r="E160" s="150"/>
      <c r="F160" s="150"/>
      <c r="G160" s="150"/>
      <c r="H160" s="150"/>
      <c r="I160" s="150"/>
      <c r="J160" s="150"/>
      <c r="K160" s="150"/>
      <c r="L160" s="150"/>
      <c r="M160" s="150"/>
    </row>
    <row r="161" spans="1:13" ht="12.75" customHeight="1">
      <c r="A161" s="150" t="s">
        <v>152</v>
      </c>
      <c r="B161" s="150"/>
      <c r="C161" s="150"/>
      <c r="D161" s="150"/>
      <c r="E161" s="150"/>
      <c r="F161" s="150"/>
      <c r="G161" s="150"/>
      <c r="H161" s="150"/>
      <c r="I161" s="150"/>
      <c r="J161" s="150"/>
      <c r="K161" s="150"/>
      <c r="L161" s="150"/>
      <c r="M161" s="150"/>
    </row>
    <row r="162" spans="1:13" ht="17.25" customHeight="1">
      <c r="A162" s="150" t="s">
        <v>153</v>
      </c>
      <c r="B162" s="150"/>
      <c r="C162" s="150"/>
      <c r="D162" s="150"/>
      <c r="E162" s="150"/>
      <c r="F162" s="150"/>
      <c r="G162" s="150"/>
      <c r="H162" s="150"/>
      <c r="I162" s="150"/>
      <c r="J162" s="150"/>
      <c r="K162" s="150"/>
      <c r="L162" s="150"/>
      <c r="M162" s="150"/>
    </row>
    <row r="163" spans="1:13" ht="17.25" customHeight="1">
      <c r="A163" s="150" t="s">
        <v>154</v>
      </c>
      <c r="B163" s="150"/>
      <c r="C163" s="150"/>
      <c r="D163" s="150"/>
      <c r="E163" s="150"/>
      <c r="F163" s="150"/>
      <c r="G163" s="150"/>
      <c r="H163" s="150"/>
      <c r="I163" s="150"/>
      <c r="J163" s="150"/>
      <c r="K163" s="150"/>
      <c r="L163" s="150"/>
      <c r="M163" s="150"/>
    </row>
    <row r="164" spans="1:13" ht="15.75" customHeight="1">
      <c r="A164" s="150" t="s">
        <v>155</v>
      </c>
      <c r="B164" s="150"/>
      <c r="C164" s="150"/>
      <c r="D164" s="150"/>
      <c r="E164" s="150"/>
      <c r="F164" s="150"/>
      <c r="G164" s="150"/>
      <c r="H164" s="150"/>
      <c r="I164" s="150"/>
      <c r="J164" s="150"/>
      <c r="K164" s="150"/>
      <c r="L164" s="150"/>
      <c r="M164" s="150"/>
    </row>
    <row r="165" spans="1:13" ht="15.75">
      <c r="A165" s="153"/>
      <c r="B165" s="153"/>
      <c r="C165" s="153"/>
      <c r="D165" s="153"/>
      <c r="E165" s="153"/>
      <c r="F165" s="153"/>
      <c r="G165" s="153"/>
      <c r="H165" s="153"/>
      <c r="I165" s="153"/>
      <c r="J165" s="153"/>
      <c r="K165" s="153"/>
      <c r="L165" s="153"/>
      <c r="M165" s="153"/>
    </row>
    <row r="166" spans="1:13" ht="32.25" customHeight="1">
      <c r="A166" s="132" t="s">
        <v>290</v>
      </c>
      <c r="B166" s="132"/>
      <c r="C166" s="132"/>
      <c r="D166" s="132"/>
      <c r="E166" s="132"/>
      <c r="F166" s="132"/>
      <c r="G166" s="132"/>
      <c r="H166" s="132"/>
      <c r="I166" s="132"/>
      <c r="J166" s="132"/>
      <c r="K166" s="132"/>
      <c r="L166" s="132"/>
      <c r="M166" s="132"/>
    </row>
    <row r="167" spans="1:13" ht="32.25" customHeight="1">
      <c r="A167" s="148" t="s">
        <v>135</v>
      </c>
      <c r="B167" s="148"/>
      <c r="C167" s="148"/>
      <c r="D167" s="148"/>
      <c r="E167" s="148"/>
      <c r="F167" s="148"/>
      <c r="G167" s="148"/>
      <c r="H167" s="148"/>
      <c r="I167" s="148"/>
      <c r="J167" s="148"/>
      <c r="K167" s="148"/>
      <c r="L167" s="148"/>
      <c r="M167" s="148"/>
    </row>
    <row r="168" spans="1:13" ht="15" customHeight="1">
      <c r="A168" s="155" t="s">
        <v>136</v>
      </c>
      <c r="B168" s="155"/>
      <c r="C168" s="155"/>
      <c r="D168" s="155"/>
      <c r="E168" s="155"/>
      <c r="F168" s="155"/>
      <c r="G168" s="155"/>
      <c r="H168" s="155"/>
      <c r="I168" s="155"/>
      <c r="J168" s="155"/>
      <c r="K168" s="155"/>
      <c r="L168" s="155"/>
      <c r="M168" s="155"/>
    </row>
    <row r="169" spans="1:13" ht="15" customHeight="1">
      <c r="A169" s="155" t="s">
        <v>137</v>
      </c>
      <c r="B169" s="155"/>
      <c r="C169" s="155"/>
      <c r="D169" s="155"/>
      <c r="E169" s="155"/>
      <c r="F169" s="155"/>
      <c r="G169" s="155"/>
      <c r="H169" s="155"/>
      <c r="I169" s="155"/>
      <c r="J169" s="155"/>
      <c r="K169" s="155"/>
      <c r="L169" s="155"/>
      <c r="M169" s="155"/>
    </row>
    <row r="170" spans="1:13" ht="15" customHeight="1">
      <c r="A170" s="155" t="s">
        <v>138</v>
      </c>
      <c r="B170" s="155"/>
      <c r="C170" s="155"/>
      <c r="D170" s="155"/>
      <c r="E170" s="155"/>
      <c r="F170" s="155"/>
      <c r="G170" s="155"/>
      <c r="H170" s="155"/>
      <c r="I170" s="155"/>
      <c r="J170" s="155"/>
      <c r="K170" s="155"/>
      <c r="L170" s="155"/>
      <c r="M170" s="155"/>
    </row>
    <row r="171" spans="1:13" ht="15.75" customHeight="1">
      <c r="A171" s="155" t="s">
        <v>139</v>
      </c>
      <c r="B171" s="155"/>
      <c r="C171" s="155"/>
      <c r="D171" s="155"/>
      <c r="E171" s="155"/>
      <c r="F171" s="155"/>
      <c r="G171" s="155"/>
      <c r="H171" s="155"/>
      <c r="I171" s="155"/>
      <c r="J171" s="155"/>
      <c r="K171" s="155"/>
      <c r="L171" s="155"/>
      <c r="M171" s="155"/>
    </row>
    <row r="172" spans="1:13" ht="64.5" customHeight="1">
      <c r="A172" s="148" t="s">
        <v>157</v>
      </c>
      <c r="B172" s="148"/>
      <c r="C172" s="148"/>
      <c r="D172" s="148"/>
      <c r="E172" s="148"/>
      <c r="F172" s="148"/>
      <c r="G172" s="148"/>
      <c r="H172" s="148"/>
      <c r="I172" s="148"/>
      <c r="J172" s="148"/>
      <c r="K172" s="148"/>
      <c r="L172" s="148"/>
      <c r="M172" s="148"/>
    </row>
    <row r="173" spans="1:13" ht="117.75" customHeight="1">
      <c r="A173" s="148" t="s">
        <v>158</v>
      </c>
      <c r="B173" s="148"/>
      <c r="C173" s="148"/>
      <c r="D173" s="148"/>
      <c r="E173" s="148"/>
      <c r="F173" s="148"/>
      <c r="G173" s="148"/>
      <c r="H173" s="148"/>
      <c r="I173" s="148"/>
      <c r="J173" s="148"/>
      <c r="K173" s="148"/>
      <c r="L173" s="148"/>
      <c r="M173" s="148"/>
    </row>
    <row r="174" spans="1:13" ht="48.75" customHeight="1">
      <c r="A174" s="150" t="s">
        <v>159</v>
      </c>
      <c r="B174" s="150"/>
      <c r="C174" s="150"/>
      <c r="D174" s="150"/>
      <c r="E174" s="150"/>
      <c r="F174" s="150"/>
      <c r="G174" s="150"/>
      <c r="H174" s="150"/>
      <c r="I174" s="150"/>
      <c r="J174" s="150"/>
      <c r="K174" s="150"/>
      <c r="L174" s="150"/>
      <c r="M174" s="150"/>
    </row>
    <row r="175" spans="1:13" ht="17.25" customHeight="1">
      <c r="A175" s="161" t="s">
        <v>160</v>
      </c>
      <c r="B175" s="161"/>
      <c r="C175" s="161"/>
      <c r="D175" s="161"/>
      <c r="E175" s="161"/>
      <c r="F175" s="161"/>
      <c r="G175" s="161"/>
      <c r="H175" s="161"/>
      <c r="I175" s="161"/>
      <c r="J175" s="161"/>
      <c r="K175" s="161"/>
      <c r="L175" s="161"/>
      <c r="M175" s="161"/>
    </row>
    <row r="176" spans="1:13" ht="53.25" customHeight="1">
      <c r="A176" s="161" t="s">
        <v>161</v>
      </c>
      <c r="B176" s="161"/>
      <c r="C176" s="161"/>
      <c r="D176" s="161"/>
      <c r="E176" s="161"/>
      <c r="F176" s="161"/>
      <c r="G176" s="161"/>
      <c r="H176" s="161"/>
      <c r="I176" s="161"/>
      <c r="J176" s="161"/>
      <c r="K176" s="161"/>
      <c r="L176" s="161"/>
      <c r="M176" s="161"/>
    </row>
    <row r="177" spans="1:13" ht="49.5" customHeight="1">
      <c r="A177" s="161" t="s">
        <v>162</v>
      </c>
      <c r="B177" s="161"/>
      <c r="C177" s="161"/>
      <c r="D177" s="161"/>
      <c r="E177" s="161"/>
      <c r="F177" s="161"/>
      <c r="G177" s="161"/>
      <c r="H177" s="161"/>
      <c r="I177" s="161"/>
      <c r="J177" s="161"/>
      <c r="K177" s="161"/>
      <c r="L177" s="161"/>
      <c r="M177" s="161"/>
    </row>
    <row r="178" spans="1:13" ht="21" customHeight="1">
      <c r="A178" s="161" t="s">
        <v>163</v>
      </c>
      <c r="B178" s="161"/>
      <c r="C178" s="161"/>
      <c r="D178" s="161"/>
      <c r="E178" s="161"/>
      <c r="F178" s="161"/>
      <c r="G178" s="161"/>
      <c r="H178" s="161"/>
      <c r="I178" s="161"/>
      <c r="J178" s="161"/>
      <c r="K178" s="161"/>
      <c r="L178" s="161"/>
      <c r="M178" s="161"/>
    </row>
    <row r="179" spans="1:13" ht="69.75" customHeight="1">
      <c r="A179" s="161" t="s">
        <v>511</v>
      </c>
      <c r="B179" s="161"/>
      <c r="C179" s="161"/>
      <c r="D179" s="161"/>
      <c r="E179" s="161"/>
      <c r="F179" s="161"/>
      <c r="G179" s="161"/>
      <c r="H179" s="161"/>
      <c r="I179" s="161"/>
      <c r="J179" s="161"/>
      <c r="K179" s="161"/>
      <c r="L179" s="161"/>
      <c r="M179" s="161"/>
    </row>
    <row r="180" spans="1:13" ht="27.75" customHeight="1">
      <c r="A180" s="161" t="s">
        <v>512</v>
      </c>
      <c r="B180" s="161"/>
      <c r="C180" s="161"/>
      <c r="D180" s="161"/>
      <c r="E180" s="161"/>
      <c r="F180" s="161"/>
      <c r="G180" s="161"/>
      <c r="H180" s="161"/>
      <c r="I180" s="161"/>
      <c r="J180" s="161"/>
      <c r="K180" s="161"/>
      <c r="L180" s="161"/>
      <c r="M180" s="161"/>
    </row>
    <row r="181" spans="1:13" ht="152.25" customHeight="1">
      <c r="A181" s="133" t="s">
        <v>513</v>
      </c>
      <c r="B181" s="133"/>
      <c r="C181" s="133"/>
      <c r="D181" s="133"/>
      <c r="E181" s="133"/>
      <c r="F181" s="133"/>
      <c r="G181" s="133"/>
      <c r="H181" s="133"/>
      <c r="I181" s="133"/>
      <c r="J181" s="133"/>
      <c r="K181" s="133"/>
      <c r="L181" s="133"/>
      <c r="M181" s="133"/>
    </row>
    <row r="182" spans="1:13" ht="15.75">
      <c r="A182" s="159" t="s">
        <v>514</v>
      </c>
      <c r="B182" s="159"/>
      <c r="C182" s="159"/>
      <c r="D182" s="159"/>
      <c r="E182" s="159"/>
      <c r="F182" s="159"/>
      <c r="G182" s="159"/>
      <c r="H182" s="159"/>
      <c r="I182" s="159"/>
      <c r="J182" s="159"/>
      <c r="K182" s="159"/>
      <c r="L182" s="159"/>
      <c r="M182" s="159"/>
    </row>
    <row r="183" spans="1:13" ht="15.75">
      <c r="A183" s="160" t="s">
        <v>60</v>
      </c>
      <c r="B183" s="160"/>
      <c r="C183" s="160"/>
      <c r="D183" s="160"/>
      <c r="E183" s="160"/>
      <c r="F183" s="160"/>
      <c r="G183" s="160"/>
      <c r="H183" s="160"/>
      <c r="I183" s="160"/>
      <c r="J183" s="160"/>
      <c r="K183" s="160"/>
      <c r="L183" s="160"/>
      <c r="M183" s="160"/>
    </row>
    <row r="184" spans="1:13" ht="15.75">
      <c r="A184" s="160" t="s">
        <v>61</v>
      </c>
      <c r="B184" s="160"/>
      <c r="C184" s="160"/>
      <c r="D184" s="160"/>
      <c r="E184" s="160"/>
      <c r="F184" s="160"/>
      <c r="G184" s="160"/>
      <c r="H184" s="160"/>
      <c r="I184" s="160"/>
      <c r="J184" s="160"/>
      <c r="K184" s="160"/>
      <c r="L184" s="160"/>
      <c r="M184" s="160"/>
    </row>
    <row r="185" spans="1:13" ht="15.75">
      <c r="A185" s="160" t="s">
        <v>62</v>
      </c>
      <c r="B185" s="160"/>
      <c r="C185" s="160"/>
      <c r="D185" s="160"/>
      <c r="E185" s="160"/>
      <c r="F185" s="160"/>
      <c r="G185" s="160"/>
      <c r="H185" s="160"/>
      <c r="I185" s="160"/>
      <c r="J185" s="160"/>
      <c r="K185" s="160"/>
      <c r="L185" s="160"/>
      <c r="M185" s="160"/>
    </row>
    <row r="186" spans="1:13" ht="14.25" customHeight="1">
      <c r="A186" s="160" t="s">
        <v>63</v>
      </c>
      <c r="B186" s="160"/>
      <c r="C186" s="160"/>
      <c r="D186" s="160"/>
      <c r="E186" s="160"/>
      <c r="F186" s="160"/>
      <c r="G186" s="160"/>
      <c r="H186" s="160"/>
      <c r="I186" s="160"/>
      <c r="J186" s="160"/>
      <c r="K186" s="160"/>
      <c r="L186" s="160"/>
      <c r="M186" s="160"/>
    </row>
    <row r="187" spans="1:13" ht="17.25" customHeight="1">
      <c r="A187" s="160" t="s">
        <v>64</v>
      </c>
      <c r="B187" s="160"/>
      <c r="C187" s="160"/>
      <c r="D187" s="160"/>
      <c r="E187" s="160"/>
      <c r="F187" s="160"/>
      <c r="G187" s="160"/>
      <c r="H187" s="160"/>
      <c r="I187" s="160"/>
      <c r="J187" s="160"/>
      <c r="K187" s="160"/>
      <c r="L187" s="160"/>
      <c r="M187" s="160"/>
    </row>
    <row r="188" spans="1:13" ht="15.75">
      <c r="A188" s="160" t="s">
        <v>65</v>
      </c>
      <c r="B188" s="160"/>
      <c r="C188" s="160"/>
      <c r="D188" s="160"/>
      <c r="E188" s="160"/>
      <c r="F188" s="160"/>
      <c r="G188" s="160"/>
      <c r="H188" s="160"/>
      <c r="I188" s="160"/>
      <c r="J188" s="160"/>
      <c r="K188" s="160"/>
      <c r="L188" s="160"/>
      <c r="M188" s="160"/>
    </row>
    <row r="189" spans="1:13" ht="15.75">
      <c r="A189" s="160" t="s">
        <v>66</v>
      </c>
      <c r="B189" s="160"/>
      <c r="C189" s="160"/>
      <c r="D189" s="160"/>
      <c r="E189" s="160"/>
      <c r="F189" s="160"/>
      <c r="G189" s="160"/>
      <c r="H189" s="160"/>
      <c r="I189" s="160"/>
      <c r="J189" s="160"/>
      <c r="K189" s="160"/>
      <c r="L189" s="160"/>
      <c r="M189" s="160"/>
    </row>
    <row r="190" spans="1:13" ht="15.75">
      <c r="A190" s="160" t="s">
        <v>67</v>
      </c>
      <c r="B190" s="160"/>
      <c r="C190" s="160"/>
      <c r="D190" s="160"/>
      <c r="E190" s="160"/>
      <c r="F190" s="160"/>
      <c r="G190" s="160"/>
      <c r="H190" s="160"/>
      <c r="I190" s="160"/>
      <c r="J190" s="160"/>
      <c r="K190" s="160"/>
      <c r="L190" s="160"/>
      <c r="M190" s="160"/>
    </row>
    <row r="191" spans="1:13" ht="15.75">
      <c r="A191" s="160" t="s">
        <v>68</v>
      </c>
      <c r="B191" s="160"/>
      <c r="C191" s="160"/>
      <c r="D191" s="160"/>
      <c r="E191" s="160"/>
      <c r="F191" s="160"/>
      <c r="G191" s="160"/>
      <c r="H191" s="160"/>
      <c r="I191" s="160"/>
      <c r="J191" s="160"/>
      <c r="K191" s="160"/>
      <c r="L191" s="160"/>
      <c r="M191" s="160"/>
    </row>
    <row r="192" spans="1:13" ht="15.75">
      <c r="A192" s="160" t="s">
        <v>69</v>
      </c>
      <c r="B192" s="160"/>
      <c r="C192" s="160"/>
      <c r="D192" s="160"/>
      <c r="E192" s="160"/>
      <c r="F192" s="160"/>
      <c r="G192" s="160"/>
      <c r="H192" s="160"/>
      <c r="I192" s="160"/>
      <c r="J192" s="160"/>
      <c r="K192" s="160"/>
      <c r="L192" s="160"/>
      <c r="M192" s="160"/>
    </row>
    <row r="193" spans="1:13" ht="15.75">
      <c r="A193" s="159" t="s">
        <v>70</v>
      </c>
      <c r="B193" s="159"/>
      <c r="C193" s="159"/>
      <c r="D193" s="159"/>
      <c r="E193" s="159"/>
      <c r="F193" s="159"/>
      <c r="G193" s="159"/>
      <c r="H193" s="159"/>
      <c r="I193" s="159"/>
      <c r="J193" s="159"/>
      <c r="K193" s="159"/>
      <c r="L193" s="159"/>
      <c r="M193" s="159"/>
    </row>
    <row r="194" spans="1:13" ht="15.75" customHeight="1">
      <c r="A194" s="159" t="s">
        <v>71</v>
      </c>
      <c r="B194" s="159"/>
      <c r="C194" s="159"/>
      <c r="D194" s="159"/>
      <c r="E194" s="159"/>
      <c r="F194" s="159"/>
      <c r="G194" s="159"/>
      <c r="H194" s="159"/>
      <c r="I194" s="159"/>
      <c r="J194" s="159"/>
      <c r="K194" s="159"/>
      <c r="L194" s="159"/>
      <c r="M194" s="159"/>
    </row>
    <row r="195" spans="1:13" ht="15.75">
      <c r="A195" s="159" t="s">
        <v>72</v>
      </c>
      <c r="B195" s="159"/>
      <c r="C195" s="159"/>
      <c r="D195" s="159"/>
      <c r="E195" s="159"/>
      <c r="F195" s="159"/>
      <c r="G195" s="159"/>
      <c r="H195" s="159"/>
      <c r="I195" s="159"/>
      <c r="J195" s="159"/>
      <c r="K195" s="159"/>
      <c r="L195" s="159"/>
      <c r="M195" s="159"/>
    </row>
    <row r="196" spans="1:13" ht="15.75" customHeight="1">
      <c r="A196" s="150"/>
      <c r="B196" s="150"/>
      <c r="C196" s="150"/>
      <c r="D196" s="150"/>
      <c r="E196" s="150"/>
      <c r="F196" s="150"/>
      <c r="G196" s="150"/>
      <c r="H196" s="150"/>
      <c r="I196" s="150"/>
      <c r="J196" s="150"/>
      <c r="K196" s="150"/>
      <c r="L196" s="150"/>
      <c r="M196" s="150"/>
    </row>
    <row r="197" spans="1:13" ht="18.75" customHeight="1">
      <c r="A197" s="154" t="s">
        <v>568</v>
      </c>
      <c r="B197" s="154"/>
      <c r="C197" s="154"/>
      <c r="D197" s="154"/>
      <c r="E197" s="154"/>
      <c r="F197" s="154"/>
      <c r="G197" s="154"/>
      <c r="H197" s="154"/>
      <c r="I197" s="154"/>
      <c r="J197" s="154"/>
      <c r="K197" s="154"/>
      <c r="L197" s="154"/>
      <c r="M197" s="154"/>
    </row>
    <row r="198" spans="1:13" ht="15.75" customHeight="1">
      <c r="A198" s="154" t="s">
        <v>73</v>
      </c>
      <c r="B198" s="154"/>
      <c r="C198" s="154"/>
      <c r="D198" s="154"/>
      <c r="E198" s="154"/>
      <c r="F198" s="154"/>
      <c r="G198" s="154"/>
      <c r="H198" s="154"/>
      <c r="I198" s="154"/>
      <c r="J198" s="154"/>
      <c r="K198" s="154"/>
      <c r="L198" s="154"/>
      <c r="M198" s="154"/>
    </row>
    <row r="199" spans="1:13" ht="15" customHeight="1">
      <c r="A199" s="153"/>
      <c r="B199" s="153"/>
      <c r="C199" s="153"/>
      <c r="D199" s="153"/>
      <c r="E199" s="153"/>
      <c r="F199" s="153"/>
      <c r="G199" s="153"/>
      <c r="H199" s="153"/>
      <c r="I199" s="153"/>
      <c r="J199" s="153"/>
      <c r="K199" s="153"/>
      <c r="L199" s="153"/>
      <c r="M199" s="153"/>
    </row>
    <row r="200" spans="1:13" ht="33" customHeight="1">
      <c r="A200" s="150" t="s">
        <v>74</v>
      </c>
      <c r="B200" s="150"/>
      <c r="C200" s="150"/>
      <c r="D200" s="150"/>
      <c r="E200" s="150"/>
      <c r="F200" s="150"/>
      <c r="G200" s="150"/>
      <c r="H200" s="150"/>
      <c r="I200" s="150"/>
      <c r="J200" s="150"/>
      <c r="K200" s="150"/>
      <c r="L200" s="150"/>
      <c r="M200" s="150"/>
    </row>
    <row r="201" spans="1:13" ht="240.75" customHeight="1">
      <c r="A201" s="158" t="s">
        <v>257</v>
      </c>
      <c r="B201" s="158"/>
      <c r="C201" s="158"/>
      <c r="D201" s="158"/>
      <c r="E201" s="158"/>
      <c r="F201" s="158"/>
      <c r="G201" s="158"/>
      <c r="H201" s="158"/>
      <c r="I201" s="158"/>
      <c r="J201" s="158"/>
      <c r="K201" s="158"/>
      <c r="L201" s="158"/>
      <c r="M201" s="158"/>
    </row>
    <row r="202" spans="1:13" ht="93.75" customHeight="1">
      <c r="A202" s="157" t="s">
        <v>180</v>
      </c>
      <c r="B202" s="157"/>
      <c r="C202" s="157"/>
      <c r="D202" s="157"/>
      <c r="E202" s="157"/>
      <c r="F202" s="157"/>
      <c r="G202" s="157"/>
      <c r="H202" s="157"/>
      <c r="I202" s="157"/>
      <c r="J202" s="157"/>
      <c r="K202" s="157"/>
      <c r="L202" s="157"/>
      <c r="M202" s="157"/>
    </row>
    <row r="203" spans="1:13" ht="130.5" customHeight="1">
      <c r="A203" s="157" t="s">
        <v>181</v>
      </c>
      <c r="B203" s="157"/>
      <c r="C203" s="157"/>
      <c r="D203" s="157"/>
      <c r="E203" s="157"/>
      <c r="F203" s="157"/>
      <c r="G203" s="157"/>
      <c r="H203" s="157"/>
      <c r="I203" s="157"/>
      <c r="J203" s="157"/>
      <c r="K203" s="157"/>
      <c r="L203" s="157"/>
      <c r="M203" s="157"/>
    </row>
    <row r="204" spans="1:11" ht="1.5" customHeight="1">
      <c r="A204" s="2"/>
      <c r="B204" s="57"/>
      <c r="C204" s="57"/>
      <c r="D204" s="57"/>
      <c r="E204" s="57"/>
      <c r="F204" s="57"/>
      <c r="G204" s="57"/>
      <c r="H204" s="57"/>
      <c r="I204" s="57"/>
      <c r="J204" s="57"/>
      <c r="K204" s="57"/>
    </row>
    <row r="205" spans="1:13" ht="23.25" customHeight="1">
      <c r="A205" s="154" t="s">
        <v>569</v>
      </c>
      <c r="B205" s="154"/>
      <c r="C205" s="154"/>
      <c r="D205" s="154"/>
      <c r="E205" s="154"/>
      <c r="F205" s="154"/>
      <c r="G205" s="154"/>
      <c r="H205" s="154"/>
      <c r="I205" s="154"/>
      <c r="J205" s="154"/>
      <c r="K205" s="154"/>
      <c r="L205" s="154"/>
      <c r="M205" s="154"/>
    </row>
    <row r="206" spans="1:13" ht="21" customHeight="1">
      <c r="A206" s="154" t="s">
        <v>570</v>
      </c>
      <c r="B206" s="154"/>
      <c r="C206" s="154"/>
      <c r="D206" s="154"/>
      <c r="E206" s="154"/>
      <c r="F206" s="154"/>
      <c r="G206" s="154"/>
      <c r="H206" s="154"/>
      <c r="I206" s="154"/>
      <c r="J206" s="154"/>
      <c r="K206" s="154"/>
      <c r="L206" s="154"/>
      <c r="M206" s="154"/>
    </row>
    <row r="207" spans="1:13" ht="15.75" customHeight="1">
      <c r="A207" s="154" t="s">
        <v>75</v>
      </c>
      <c r="B207" s="154"/>
      <c r="C207" s="154"/>
      <c r="D207" s="154"/>
      <c r="E207" s="154"/>
      <c r="F207" s="154"/>
      <c r="G207" s="154"/>
      <c r="H207" s="154"/>
      <c r="I207" s="154"/>
      <c r="J207" s="154"/>
      <c r="K207" s="154"/>
      <c r="L207" s="154"/>
      <c r="M207" s="154"/>
    </row>
    <row r="208" spans="1:13" ht="12.75" customHeight="1">
      <c r="A208" s="153"/>
      <c r="B208" s="153"/>
      <c r="C208" s="153"/>
      <c r="D208" s="153"/>
      <c r="E208" s="153"/>
      <c r="F208" s="153"/>
      <c r="G208" s="153"/>
      <c r="H208" s="153"/>
      <c r="I208" s="153"/>
      <c r="J208" s="153"/>
      <c r="K208" s="153"/>
      <c r="L208" s="153"/>
      <c r="M208" s="153"/>
    </row>
    <row r="209" spans="1:13" ht="126.75" customHeight="1">
      <c r="A209" s="156" t="s">
        <v>406</v>
      </c>
      <c r="B209" s="156"/>
      <c r="C209" s="156"/>
      <c r="D209" s="156"/>
      <c r="E209" s="156"/>
      <c r="F209" s="156"/>
      <c r="G209" s="156"/>
      <c r="H209" s="156"/>
      <c r="I209" s="156"/>
      <c r="J209" s="156"/>
      <c r="K209" s="156"/>
      <c r="L209" s="156"/>
      <c r="M209" s="156"/>
    </row>
    <row r="210" spans="1:13" ht="80.25" customHeight="1">
      <c r="A210" s="156" t="s">
        <v>408</v>
      </c>
      <c r="B210" s="156"/>
      <c r="C210" s="156"/>
      <c r="D210" s="156"/>
      <c r="E210" s="156"/>
      <c r="F210" s="156"/>
      <c r="G210" s="156"/>
      <c r="H210" s="156"/>
      <c r="I210" s="156"/>
      <c r="J210" s="156"/>
      <c r="K210" s="156"/>
      <c r="L210" s="156"/>
      <c r="M210" s="156"/>
    </row>
    <row r="211" spans="1:13" ht="146.25" customHeight="1">
      <c r="A211" s="156" t="s">
        <v>407</v>
      </c>
      <c r="B211" s="156"/>
      <c r="C211" s="156"/>
      <c r="D211" s="156"/>
      <c r="E211" s="156"/>
      <c r="F211" s="156"/>
      <c r="G211" s="156"/>
      <c r="H211" s="156"/>
      <c r="I211" s="156"/>
      <c r="J211" s="156"/>
      <c r="K211" s="156"/>
      <c r="L211" s="156"/>
      <c r="M211" s="156"/>
    </row>
    <row r="212" spans="1:13" ht="80.25" customHeight="1">
      <c r="A212" s="156" t="s">
        <v>358</v>
      </c>
      <c r="B212" s="156"/>
      <c r="C212" s="156"/>
      <c r="D212" s="156"/>
      <c r="E212" s="156"/>
      <c r="F212" s="156"/>
      <c r="G212" s="156"/>
      <c r="H212" s="156"/>
      <c r="I212" s="156"/>
      <c r="J212" s="156"/>
      <c r="K212" s="156"/>
      <c r="L212" s="156"/>
      <c r="M212" s="156"/>
    </row>
    <row r="213" spans="1:13" ht="48" customHeight="1">
      <c r="A213" s="156" t="s">
        <v>479</v>
      </c>
      <c r="B213" s="156"/>
      <c r="C213" s="156"/>
      <c r="D213" s="156"/>
      <c r="E213" s="156"/>
      <c r="F213" s="156"/>
      <c r="G213" s="156"/>
      <c r="H213" s="156"/>
      <c r="I213" s="156"/>
      <c r="J213" s="156"/>
      <c r="K213" s="156"/>
      <c r="L213" s="156"/>
      <c r="M213" s="156"/>
    </row>
    <row r="214" spans="1:13" ht="33" customHeight="1">
      <c r="A214" s="156" t="s">
        <v>478</v>
      </c>
      <c r="B214" s="156"/>
      <c r="C214" s="156"/>
      <c r="D214" s="156"/>
      <c r="E214" s="156"/>
      <c r="F214" s="156"/>
      <c r="G214" s="156"/>
      <c r="H214" s="156"/>
      <c r="I214" s="156"/>
      <c r="J214" s="156"/>
      <c r="K214" s="156"/>
      <c r="L214" s="156"/>
      <c r="M214" s="156"/>
    </row>
    <row r="215" spans="1:11" ht="15.75" customHeight="1">
      <c r="A215" s="51"/>
      <c r="B215" s="49"/>
      <c r="C215" s="49"/>
      <c r="D215" s="49"/>
      <c r="E215" s="49"/>
      <c r="F215" s="49"/>
      <c r="G215" s="49"/>
      <c r="H215" s="49"/>
      <c r="I215" s="49"/>
      <c r="J215" s="49"/>
      <c r="K215" s="49"/>
    </row>
    <row r="216" spans="1:13" ht="15.75" customHeight="1">
      <c r="A216" s="151" t="s">
        <v>571</v>
      </c>
      <c r="B216" s="151"/>
      <c r="C216" s="151"/>
      <c r="D216" s="151"/>
      <c r="E216" s="151"/>
      <c r="F216" s="151"/>
      <c r="G216" s="151"/>
      <c r="H216" s="151"/>
      <c r="I216" s="151"/>
      <c r="J216" s="151"/>
      <c r="K216" s="151"/>
      <c r="L216" s="151"/>
      <c r="M216" s="151"/>
    </row>
    <row r="217" spans="1:13" ht="15.75" customHeight="1">
      <c r="A217" s="151" t="s">
        <v>548</v>
      </c>
      <c r="B217" s="151"/>
      <c r="C217" s="151"/>
      <c r="D217" s="151"/>
      <c r="E217" s="151"/>
      <c r="F217" s="151"/>
      <c r="G217" s="151"/>
      <c r="H217" s="151"/>
      <c r="I217" s="151"/>
      <c r="J217" s="151"/>
      <c r="K217" s="151"/>
      <c r="L217" s="151"/>
      <c r="M217" s="151"/>
    </row>
    <row r="218" spans="1:13" ht="15.75" customHeight="1">
      <c r="A218" s="153"/>
      <c r="B218" s="153"/>
      <c r="C218" s="153"/>
      <c r="D218" s="153"/>
      <c r="E218" s="153"/>
      <c r="F218" s="153"/>
      <c r="G218" s="153"/>
      <c r="H218" s="153"/>
      <c r="I218" s="153"/>
      <c r="J218" s="153"/>
      <c r="K218" s="153"/>
      <c r="L218" s="153"/>
      <c r="M218" s="153"/>
    </row>
    <row r="219" spans="1:12" ht="71.25" customHeight="1">
      <c r="A219" s="150" t="s">
        <v>409</v>
      </c>
      <c r="B219" s="150"/>
      <c r="C219" s="150"/>
      <c r="D219" s="150"/>
      <c r="E219" s="150"/>
      <c r="F219" s="150"/>
      <c r="G219" s="150"/>
      <c r="H219" s="150"/>
      <c r="I219" s="150"/>
      <c r="J219" s="150"/>
      <c r="K219" s="150"/>
      <c r="L219" s="150"/>
    </row>
    <row r="220" spans="1:12" ht="26.25" customHeight="1">
      <c r="A220" s="148" t="s">
        <v>480</v>
      </c>
      <c r="B220" s="148"/>
      <c r="C220" s="148"/>
      <c r="D220" s="148"/>
      <c r="E220" s="148"/>
      <c r="F220" s="148"/>
      <c r="G220" s="148"/>
      <c r="H220" s="148"/>
      <c r="I220" s="148"/>
      <c r="J220" s="148"/>
      <c r="K220" s="148"/>
      <c r="L220" s="148"/>
    </row>
    <row r="221" spans="1:13" ht="25.5" customHeight="1">
      <c r="A221" s="148" t="s">
        <v>76</v>
      </c>
      <c r="B221" s="148"/>
      <c r="C221" s="148"/>
      <c r="D221" s="148"/>
      <c r="E221" s="148"/>
      <c r="F221" s="148"/>
      <c r="G221" s="148"/>
      <c r="H221" s="148"/>
      <c r="I221" s="148"/>
      <c r="J221" s="148"/>
      <c r="K221" s="148"/>
      <c r="L221" s="148"/>
      <c r="M221" s="148"/>
    </row>
    <row r="222" spans="1:13" ht="34.5" customHeight="1">
      <c r="A222" s="148" t="s">
        <v>77</v>
      </c>
      <c r="B222" s="148"/>
      <c r="C222" s="148"/>
      <c r="D222" s="148"/>
      <c r="E222" s="148"/>
      <c r="F222" s="148"/>
      <c r="G222" s="148"/>
      <c r="H222" s="148"/>
      <c r="I222" s="148"/>
      <c r="J222" s="148"/>
      <c r="K222" s="148"/>
      <c r="L222" s="148"/>
      <c r="M222" s="148"/>
    </row>
    <row r="223" spans="1:13" ht="31.5" customHeight="1">
      <c r="A223" s="148" t="s">
        <v>78</v>
      </c>
      <c r="B223" s="148"/>
      <c r="C223" s="148"/>
      <c r="D223" s="148"/>
      <c r="E223" s="148"/>
      <c r="F223" s="148"/>
      <c r="G223" s="148"/>
      <c r="H223" s="148"/>
      <c r="I223" s="148"/>
      <c r="J223" s="148"/>
      <c r="K223" s="148"/>
      <c r="L223" s="148"/>
      <c r="M223" s="148"/>
    </row>
    <row r="224" spans="1:13" ht="36" customHeight="1">
      <c r="A224" s="148" t="s">
        <v>79</v>
      </c>
      <c r="B224" s="148"/>
      <c r="C224" s="148"/>
      <c r="D224" s="148"/>
      <c r="E224" s="148"/>
      <c r="F224" s="148"/>
      <c r="G224" s="148"/>
      <c r="H224" s="148"/>
      <c r="I224" s="148"/>
      <c r="J224" s="148"/>
      <c r="K224" s="148"/>
      <c r="L224" s="148"/>
      <c r="M224" s="148"/>
    </row>
    <row r="225" spans="1:13" ht="31.5" customHeight="1">
      <c r="A225" s="146" t="s">
        <v>481</v>
      </c>
      <c r="B225" s="146"/>
      <c r="C225" s="146"/>
      <c r="D225" s="146"/>
      <c r="E225" s="146"/>
      <c r="F225" s="146"/>
      <c r="G225" s="146"/>
      <c r="H225" s="146"/>
      <c r="I225" s="146"/>
      <c r="J225" s="146"/>
      <c r="K225" s="146"/>
      <c r="L225" s="146"/>
      <c r="M225" s="146"/>
    </row>
    <row r="226" spans="1:13" ht="31.5" customHeight="1">
      <c r="A226" s="146" t="s">
        <v>482</v>
      </c>
      <c r="B226" s="146"/>
      <c r="C226" s="146"/>
      <c r="D226" s="146"/>
      <c r="E226" s="146"/>
      <c r="F226" s="146"/>
      <c r="G226" s="146"/>
      <c r="H226" s="146"/>
      <c r="I226" s="146"/>
      <c r="J226" s="146"/>
      <c r="K226" s="146"/>
      <c r="L226" s="146"/>
      <c r="M226" s="146"/>
    </row>
    <row r="227" spans="1:11" ht="15">
      <c r="A227" s="50"/>
      <c r="B227" s="50"/>
      <c r="C227" s="50"/>
      <c r="D227" s="50"/>
      <c r="E227" s="50"/>
      <c r="F227" s="50"/>
      <c r="G227" s="50"/>
      <c r="H227" s="50"/>
      <c r="I227" s="50"/>
      <c r="J227" s="50"/>
      <c r="K227" s="50"/>
    </row>
    <row r="228" spans="1:11" ht="15.75">
      <c r="A228" s="2"/>
      <c r="B228" s="50"/>
      <c r="C228" s="50"/>
      <c r="D228" s="50"/>
      <c r="E228" s="50"/>
      <c r="F228" s="50"/>
      <c r="G228" s="50"/>
      <c r="H228" s="50"/>
      <c r="I228" s="50"/>
      <c r="J228" s="50"/>
      <c r="K228" s="50"/>
    </row>
    <row r="229" spans="1:13" ht="15.75">
      <c r="A229" s="151" t="s">
        <v>572</v>
      </c>
      <c r="B229" s="151"/>
      <c r="C229" s="151"/>
      <c r="D229" s="151"/>
      <c r="E229" s="151"/>
      <c r="F229" s="151"/>
      <c r="G229" s="151"/>
      <c r="H229" s="151"/>
      <c r="I229" s="151"/>
      <c r="J229" s="151"/>
      <c r="K229" s="151"/>
      <c r="L229" s="151"/>
      <c r="M229" s="151"/>
    </row>
    <row r="230" spans="1:13" ht="15.75">
      <c r="A230" s="151" t="s">
        <v>549</v>
      </c>
      <c r="B230" s="151"/>
      <c r="C230" s="151"/>
      <c r="D230" s="151"/>
      <c r="E230" s="151"/>
      <c r="F230" s="151"/>
      <c r="G230" s="151"/>
      <c r="H230" s="151"/>
      <c r="I230" s="151"/>
      <c r="J230" s="151"/>
      <c r="K230" s="151"/>
      <c r="L230" s="151"/>
      <c r="M230" s="151"/>
    </row>
    <row r="231" spans="1:11" ht="19.5" customHeight="1">
      <c r="A231" s="53"/>
      <c r="B231" s="53"/>
      <c r="C231" s="53"/>
      <c r="D231" s="53"/>
      <c r="E231" s="53"/>
      <c r="F231" s="53"/>
      <c r="G231" s="53"/>
      <c r="H231" s="53"/>
      <c r="I231" s="53"/>
      <c r="J231" s="53"/>
      <c r="K231" s="53"/>
    </row>
    <row r="232" spans="1:13" ht="17.25" customHeight="1">
      <c r="A232" s="155" t="s">
        <v>80</v>
      </c>
      <c r="B232" s="155"/>
      <c r="C232" s="155"/>
      <c r="D232" s="155"/>
      <c r="E232" s="155"/>
      <c r="F232" s="155"/>
      <c r="G232" s="155"/>
      <c r="H232" s="155"/>
      <c r="I232" s="155"/>
      <c r="J232" s="155"/>
      <c r="K232" s="155"/>
      <c r="L232" s="155"/>
      <c r="M232" s="155"/>
    </row>
    <row r="233" spans="1:13" ht="15.75" customHeight="1">
      <c r="A233" s="146" t="s">
        <v>81</v>
      </c>
      <c r="B233" s="146"/>
      <c r="C233" s="146"/>
      <c r="D233" s="146"/>
      <c r="E233" s="146"/>
      <c r="F233" s="146"/>
      <c r="G233" s="146"/>
      <c r="H233" s="146"/>
      <c r="I233" s="146"/>
      <c r="J233" s="146"/>
      <c r="K233" s="146"/>
      <c r="L233" s="146"/>
      <c r="M233" s="146"/>
    </row>
    <row r="234" spans="1:13" ht="20.25" customHeight="1">
      <c r="A234" s="146" t="s">
        <v>82</v>
      </c>
      <c r="B234" s="146"/>
      <c r="C234" s="146"/>
      <c r="D234" s="146"/>
      <c r="E234" s="146"/>
      <c r="F234" s="146"/>
      <c r="G234" s="146"/>
      <c r="H234" s="146"/>
      <c r="I234" s="146"/>
      <c r="J234" s="146"/>
      <c r="K234" s="146"/>
      <c r="L234" s="146"/>
      <c r="M234" s="146"/>
    </row>
    <row r="235" spans="1:13" ht="21" customHeight="1">
      <c r="A235" s="146" t="s">
        <v>83</v>
      </c>
      <c r="B235" s="146"/>
      <c r="C235" s="146"/>
      <c r="D235" s="146"/>
      <c r="E235" s="146"/>
      <c r="F235" s="146"/>
      <c r="G235" s="146"/>
      <c r="H235" s="146"/>
      <c r="I235" s="146"/>
      <c r="J235" s="146"/>
      <c r="K235" s="146"/>
      <c r="L235" s="146"/>
      <c r="M235" s="146"/>
    </row>
    <row r="236" spans="1:11" ht="16.5" customHeight="1">
      <c r="A236" s="52"/>
      <c r="B236" s="50"/>
      <c r="C236" s="50"/>
      <c r="D236" s="50"/>
      <c r="E236" s="50"/>
      <c r="F236" s="50"/>
      <c r="G236" s="50"/>
      <c r="H236" s="50"/>
      <c r="I236" s="50"/>
      <c r="J236" s="50"/>
      <c r="K236" s="50"/>
    </row>
    <row r="237" spans="1:13" ht="16.5" customHeight="1">
      <c r="A237" s="154" t="s">
        <v>567</v>
      </c>
      <c r="B237" s="154"/>
      <c r="C237" s="154"/>
      <c r="D237" s="154"/>
      <c r="E237" s="154"/>
      <c r="F237" s="154"/>
      <c r="G237" s="154"/>
      <c r="H237" s="154"/>
      <c r="I237" s="154"/>
      <c r="J237" s="154"/>
      <c r="K237" s="154"/>
      <c r="L237" s="154"/>
      <c r="M237" s="154"/>
    </row>
    <row r="238" spans="1:13" ht="26.25" customHeight="1">
      <c r="A238" s="154" t="s">
        <v>99</v>
      </c>
      <c r="B238" s="154"/>
      <c r="C238" s="154"/>
      <c r="D238" s="154"/>
      <c r="E238" s="154"/>
      <c r="F238" s="154"/>
      <c r="G238" s="154"/>
      <c r="H238" s="154"/>
      <c r="I238" s="154"/>
      <c r="J238" s="154"/>
      <c r="K238" s="154"/>
      <c r="L238" s="154"/>
      <c r="M238" s="154"/>
    </row>
    <row r="239" spans="1:13" ht="18.75" customHeight="1">
      <c r="A239" s="154" t="s">
        <v>100</v>
      </c>
      <c r="B239" s="154"/>
      <c r="C239" s="154"/>
      <c r="D239" s="154"/>
      <c r="E239" s="154"/>
      <c r="F239" s="154"/>
      <c r="G239" s="154"/>
      <c r="H239" s="154"/>
      <c r="I239" s="154"/>
      <c r="J239" s="154"/>
      <c r="K239" s="154"/>
      <c r="L239" s="154"/>
      <c r="M239" s="154"/>
    </row>
    <row r="240" spans="1:11" ht="18" customHeight="1">
      <c r="A240" s="2"/>
      <c r="B240" s="54"/>
      <c r="C240" s="54"/>
      <c r="D240" s="54"/>
      <c r="E240" s="54"/>
      <c r="F240" s="54"/>
      <c r="G240" s="54"/>
      <c r="H240" s="54"/>
      <c r="I240" s="54"/>
      <c r="J240" s="54"/>
      <c r="K240" s="54"/>
    </row>
    <row r="241" spans="1:13" ht="18" customHeight="1">
      <c r="A241" s="152" t="s">
        <v>573</v>
      </c>
      <c r="B241" s="152"/>
      <c r="C241" s="152"/>
      <c r="D241" s="152"/>
      <c r="E241" s="152"/>
      <c r="F241" s="152"/>
      <c r="G241" s="152"/>
      <c r="H241" s="152"/>
      <c r="I241" s="152"/>
      <c r="J241" s="152"/>
      <c r="K241" s="152"/>
      <c r="L241" s="152"/>
      <c r="M241" s="152"/>
    </row>
    <row r="242" spans="1:13" ht="18" customHeight="1">
      <c r="A242" s="152" t="s">
        <v>574</v>
      </c>
      <c r="B242" s="152"/>
      <c r="C242" s="152"/>
      <c r="D242" s="152"/>
      <c r="E242" s="152"/>
      <c r="F242" s="152"/>
      <c r="G242" s="152"/>
      <c r="H242" s="152"/>
      <c r="I242" s="152"/>
      <c r="J242" s="152"/>
      <c r="K242" s="152"/>
      <c r="L242" s="152"/>
      <c r="M242" s="152"/>
    </row>
    <row r="243" spans="1:13" ht="17.25" customHeight="1">
      <c r="A243" s="153"/>
      <c r="B243" s="153"/>
      <c r="C243" s="153"/>
      <c r="D243" s="153"/>
      <c r="E243" s="153"/>
      <c r="F243" s="153"/>
      <c r="G243" s="153"/>
      <c r="H243" s="153"/>
      <c r="I243" s="153"/>
      <c r="J243" s="153"/>
      <c r="K243" s="153"/>
      <c r="L243" s="153"/>
      <c r="M243" s="153"/>
    </row>
    <row r="244" spans="1:13" ht="33" customHeight="1">
      <c r="A244" s="148" t="s">
        <v>101</v>
      </c>
      <c r="B244" s="148"/>
      <c r="C244" s="148"/>
      <c r="D244" s="148"/>
      <c r="E244" s="148"/>
      <c r="F244" s="148"/>
      <c r="G244" s="148"/>
      <c r="H244" s="148"/>
      <c r="I244" s="148"/>
      <c r="J244" s="148"/>
      <c r="K244" s="148"/>
      <c r="L244" s="148"/>
      <c r="M244" s="148"/>
    </row>
    <row r="245" spans="1:13" ht="19.5" customHeight="1">
      <c r="A245" s="148" t="s">
        <v>102</v>
      </c>
      <c r="B245" s="148"/>
      <c r="C245" s="148"/>
      <c r="D245" s="148"/>
      <c r="E245" s="148"/>
      <c r="F245" s="148"/>
      <c r="G245" s="148"/>
      <c r="H245" s="148"/>
      <c r="I245" s="148"/>
      <c r="J245" s="148"/>
      <c r="K245" s="148"/>
      <c r="L245" s="148"/>
      <c r="M245" s="148"/>
    </row>
    <row r="246" spans="1:13" ht="30.75" customHeight="1">
      <c r="A246" s="148" t="s">
        <v>103</v>
      </c>
      <c r="B246" s="148"/>
      <c r="C246" s="148"/>
      <c r="D246" s="148"/>
      <c r="E246" s="148"/>
      <c r="F246" s="148"/>
      <c r="G246" s="148"/>
      <c r="H246" s="148"/>
      <c r="I246" s="148"/>
      <c r="J246" s="148"/>
      <c r="K246" s="148"/>
      <c r="L246" s="148"/>
      <c r="M246" s="148"/>
    </row>
    <row r="247" spans="1:13" ht="24" customHeight="1">
      <c r="A247" s="148" t="s">
        <v>104</v>
      </c>
      <c r="B247" s="148"/>
      <c r="C247" s="148"/>
      <c r="D247" s="148"/>
      <c r="E247" s="148"/>
      <c r="F247" s="148"/>
      <c r="G247" s="148"/>
      <c r="H247" s="148"/>
      <c r="I247" s="148"/>
      <c r="J247" s="148"/>
      <c r="K247" s="148"/>
      <c r="L247" s="148"/>
      <c r="M247" s="148"/>
    </row>
    <row r="248" spans="1:13" ht="19.5" customHeight="1">
      <c r="A248" s="148" t="s">
        <v>105</v>
      </c>
      <c r="B248" s="148"/>
      <c r="C248" s="148"/>
      <c r="D248" s="148"/>
      <c r="E248" s="148"/>
      <c r="F248" s="148"/>
      <c r="G248" s="148"/>
      <c r="H248" s="148"/>
      <c r="I248" s="148"/>
      <c r="J248" s="148"/>
      <c r="K248" s="148"/>
      <c r="L248" s="148"/>
      <c r="M248" s="148"/>
    </row>
    <row r="249" spans="1:13" ht="23.25" customHeight="1">
      <c r="A249" s="148" t="s">
        <v>106</v>
      </c>
      <c r="B249" s="148"/>
      <c r="C249" s="148"/>
      <c r="D249" s="148"/>
      <c r="E249" s="148"/>
      <c r="F249" s="148"/>
      <c r="G249" s="148"/>
      <c r="H249" s="148"/>
      <c r="I249" s="148"/>
      <c r="J249" s="148"/>
      <c r="K249" s="148"/>
      <c r="L249" s="148"/>
      <c r="M249" s="148"/>
    </row>
    <row r="250" spans="1:13" ht="20.25" customHeight="1">
      <c r="A250" s="148" t="s">
        <v>107</v>
      </c>
      <c r="B250" s="148"/>
      <c r="C250" s="148"/>
      <c r="D250" s="148"/>
      <c r="E250" s="148"/>
      <c r="F250" s="148"/>
      <c r="G250" s="148"/>
      <c r="H250" s="148"/>
      <c r="I250" s="148"/>
      <c r="J250" s="148"/>
      <c r="K250" s="148"/>
      <c r="L250" s="148"/>
      <c r="M250" s="148"/>
    </row>
    <row r="251" spans="1:13" ht="18.75" customHeight="1">
      <c r="A251" s="153" t="s">
        <v>109</v>
      </c>
      <c r="B251" s="153"/>
      <c r="C251" s="153"/>
      <c r="D251" s="153"/>
      <c r="E251" s="153"/>
      <c r="F251" s="153"/>
      <c r="G251" s="153"/>
      <c r="H251" s="153"/>
      <c r="I251" s="153"/>
      <c r="J251" s="153"/>
      <c r="K251" s="153"/>
      <c r="L251" s="153"/>
      <c r="M251" s="153"/>
    </row>
    <row r="252" spans="1:13" ht="36" customHeight="1">
      <c r="A252" s="153" t="s">
        <v>110</v>
      </c>
      <c r="B252" s="153"/>
      <c r="C252" s="153"/>
      <c r="D252" s="153"/>
      <c r="E252" s="153"/>
      <c r="F252" s="153"/>
      <c r="G252" s="153"/>
      <c r="H252" s="153"/>
      <c r="I252" s="153"/>
      <c r="J252" s="153"/>
      <c r="K252" s="153"/>
      <c r="L252" s="153"/>
      <c r="M252" s="153"/>
    </row>
    <row r="253" spans="1:13" ht="20.25" customHeight="1">
      <c r="A253" s="153" t="s">
        <v>111</v>
      </c>
      <c r="B253" s="153"/>
      <c r="C253" s="153"/>
      <c r="D253" s="153"/>
      <c r="E253" s="153"/>
      <c r="F253" s="153"/>
      <c r="G253" s="153"/>
      <c r="H253" s="153"/>
      <c r="I253" s="153"/>
      <c r="J253" s="153"/>
      <c r="K253" s="153"/>
      <c r="L253" s="153"/>
      <c r="M253" s="153"/>
    </row>
    <row r="254" spans="1:13" ht="20.25" customHeight="1">
      <c r="A254" s="153" t="s">
        <v>112</v>
      </c>
      <c r="B254" s="153"/>
      <c r="C254" s="153"/>
      <c r="D254" s="153"/>
      <c r="E254" s="153"/>
      <c r="F254" s="153"/>
      <c r="G254" s="153"/>
      <c r="H254" s="153"/>
      <c r="I254" s="153"/>
      <c r="J254" s="153"/>
      <c r="K254" s="153"/>
      <c r="L254" s="153"/>
      <c r="M254" s="153"/>
    </row>
    <row r="255" spans="1:13" ht="30.75" customHeight="1">
      <c r="A255" s="153" t="s">
        <v>113</v>
      </c>
      <c r="B255" s="153"/>
      <c r="C255" s="153"/>
      <c r="D255" s="153"/>
      <c r="E255" s="153"/>
      <c r="F255" s="153"/>
      <c r="G255" s="153"/>
      <c r="H255" s="153"/>
      <c r="I255" s="153"/>
      <c r="J255" s="153"/>
      <c r="K255" s="153"/>
      <c r="L255" s="153"/>
      <c r="M255" s="153"/>
    </row>
    <row r="256" spans="1:13" ht="20.25" customHeight="1">
      <c r="A256" s="153" t="s">
        <v>114</v>
      </c>
      <c r="B256" s="153"/>
      <c r="C256" s="153"/>
      <c r="D256" s="153"/>
      <c r="E256" s="153"/>
      <c r="F256" s="153"/>
      <c r="G256" s="153"/>
      <c r="H256" s="153"/>
      <c r="I256" s="153"/>
      <c r="J256" s="153"/>
      <c r="K256" s="153"/>
      <c r="L256" s="153"/>
      <c r="M256" s="153"/>
    </row>
    <row r="257" spans="1:13" ht="20.25" customHeight="1">
      <c r="A257" s="153" t="s">
        <v>115</v>
      </c>
      <c r="B257" s="153"/>
      <c r="C257" s="153"/>
      <c r="D257" s="153"/>
      <c r="E257" s="153"/>
      <c r="F257" s="153"/>
      <c r="G257" s="153"/>
      <c r="H257" s="153"/>
      <c r="I257" s="153"/>
      <c r="J257" s="153"/>
      <c r="K257" s="153"/>
      <c r="L257" s="153"/>
      <c r="M257" s="153"/>
    </row>
    <row r="258" spans="1:13" ht="31.5" customHeight="1">
      <c r="A258" s="153" t="s">
        <v>116</v>
      </c>
      <c r="B258" s="153"/>
      <c r="C258" s="153"/>
      <c r="D258" s="153"/>
      <c r="E258" s="153"/>
      <c r="F258" s="153"/>
      <c r="G258" s="153"/>
      <c r="H258" s="153"/>
      <c r="I258" s="153"/>
      <c r="J258" s="153"/>
      <c r="K258" s="153"/>
      <c r="L258" s="153"/>
      <c r="M258" s="153"/>
    </row>
    <row r="259" spans="1:13" ht="30.75" customHeight="1">
      <c r="A259" s="153" t="s">
        <v>117</v>
      </c>
      <c r="B259" s="153"/>
      <c r="C259" s="153"/>
      <c r="D259" s="153"/>
      <c r="E259" s="153"/>
      <c r="F259" s="153"/>
      <c r="G259" s="153"/>
      <c r="H259" s="153"/>
      <c r="I259" s="153"/>
      <c r="J259" s="153"/>
      <c r="K259" s="153"/>
      <c r="L259" s="153"/>
      <c r="M259" s="153"/>
    </row>
    <row r="260" spans="1:13" ht="29.25" customHeight="1">
      <c r="A260" s="149" t="s">
        <v>118</v>
      </c>
      <c r="B260" s="149"/>
      <c r="C260" s="149"/>
      <c r="D260" s="149"/>
      <c r="E260" s="149"/>
      <c r="F260" s="149"/>
      <c r="G260" s="149"/>
      <c r="H260" s="149"/>
      <c r="I260" s="149"/>
      <c r="J260" s="149"/>
      <c r="K260" s="149"/>
      <c r="L260" s="149"/>
      <c r="M260" s="149"/>
    </row>
    <row r="261" spans="1:13" ht="15.75" customHeight="1">
      <c r="A261" s="149" t="s">
        <v>119</v>
      </c>
      <c r="B261" s="149"/>
      <c r="C261" s="149"/>
      <c r="D261" s="149"/>
      <c r="E261" s="149"/>
      <c r="F261" s="149"/>
      <c r="G261" s="149"/>
      <c r="H261" s="149"/>
      <c r="I261" s="149"/>
      <c r="J261" s="149"/>
      <c r="K261" s="149"/>
      <c r="L261" s="149"/>
      <c r="M261" s="149"/>
    </row>
    <row r="262" spans="1:13" ht="20.25" customHeight="1">
      <c r="A262" s="152"/>
      <c r="B262" s="152"/>
      <c r="C262" s="152"/>
      <c r="D262" s="152"/>
      <c r="E262" s="152"/>
      <c r="F262" s="152"/>
      <c r="G262" s="152"/>
      <c r="H262" s="152"/>
      <c r="I262" s="152"/>
      <c r="J262" s="152"/>
      <c r="K262" s="152"/>
      <c r="L262" s="152"/>
      <c r="M262" s="152"/>
    </row>
    <row r="263" spans="1:13" ht="20.25" customHeight="1">
      <c r="A263" s="152" t="s">
        <v>120</v>
      </c>
      <c r="B263" s="152"/>
      <c r="C263" s="152"/>
      <c r="D263" s="152"/>
      <c r="E263" s="152"/>
      <c r="F263" s="152"/>
      <c r="G263" s="152"/>
      <c r="H263" s="152"/>
      <c r="I263" s="152"/>
      <c r="J263" s="152"/>
      <c r="K263" s="152"/>
      <c r="L263" s="152"/>
      <c r="M263" s="152"/>
    </row>
    <row r="264" spans="1:13" ht="20.25" customHeight="1">
      <c r="A264" s="152" t="s">
        <v>121</v>
      </c>
      <c r="B264" s="152"/>
      <c r="C264" s="152"/>
      <c r="D264" s="152"/>
      <c r="E264" s="152"/>
      <c r="F264" s="152"/>
      <c r="G264" s="152"/>
      <c r="H264" s="152"/>
      <c r="I264" s="152"/>
      <c r="J264" s="152"/>
      <c r="K264" s="152"/>
      <c r="L264" s="152"/>
      <c r="M264" s="152"/>
    </row>
    <row r="265" spans="1:13" ht="20.25" customHeight="1">
      <c r="A265" s="153"/>
      <c r="B265" s="153"/>
      <c r="C265" s="153"/>
      <c r="D265" s="153"/>
      <c r="E265" s="153"/>
      <c r="F265" s="153"/>
      <c r="G265" s="153"/>
      <c r="H265" s="153"/>
      <c r="I265" s="153"/>
      <c r="J265" s="153"/>
      <c r="K265" s="153"/>
      <c r="L265" s="153"/>
      <c r="M265" s="153"/>
    </row>
    <row r="266" spans="1:13" ht="33" customHeight="1">
      <c r="A266" s="156" t="s">
        <v>203</v>
      </c>
      <c r="B266" s="156"/>
      <c r="C266" s="156"/>
      <c r="D266" s="156"/>
      <c r="E266" s="156"/>
      <c r="F266" s="156"/>
      <c r="G266" s="156"/>
      <c r="H266" s="156"/>
      <c r="I266" s="156"/>
      <c r="J266" s="156"/>
      <c r="K266" s="156"/>
      <c r="L266" s="156"/>
      <c r="M266" s="156"/>
    </row>
    <row r="267" spans="1:13" ht="24.75" customHeight="1">
      <c r="A267" s="156" t="s">
        <v>204</v>
      </c>
      <c r="B267" s="156"/>
      <c r="C267" s="156"/>
      <c r="D267" s="156"/>
      <c r="E267" s="156"/>
      <c r="F267" s="156"/>
      <c r="G267" s="156"/>
      <c r="H267" s="156"/>
      <c r="I267" s="156"/>
      <c r="J267" s="156"/>
      <c r="K267" s="156"/>
      <c r="L267" s="156"/>
      <c r="M267" s="156"/>
    </row>
    <row r="268" spans="1:13" ht="24.75" customHeight="1">
      <c r="A268" s="156" t="s">
        <v>425</v>
      </c>
      <c r="B268" s="156"/>
      <c r="C268" s="156"/>
      <c r="D268" s="156"/>
      <c r="E268" s="156"/>
      <c r="F268" s="156"/>
      <c r="G268" s="156"/>
      <c r="H268" s="156"/>
      <c r="I268" s="156"/>
      <c r="J268" s="156"/>
      <c r="K268" s="156"/>
      <c r="L268" s="156"/>
      <c r="M268" s="156"/>
    </row>
    <row r="269" spans="1:13" ht="34.5" customHeight="1">
      <c r="A269" s="156" t="s">
        <v>424</v>
      </c>
      <c r="B269" s="156"/>
      <c r="C269" s="156"/>
      <c r="D269" s="156"/>
      <c r="E269" s="156"/>
      <c r="F269" s="156"/>
      <c r="G269" s="156"/>
      <c r="H269" s="156"/>
      <c r="I269" s="156"/>
      <c r="J269" s="156"/>
      <c r="K269" s="156"/>
      <c r="L269" s="156"/>
      <c r="M269" s="156"/>
    </row>
    <row r="270" spans="1:13" ht="60.75" customHeight="1">
      <c r="A270" s="177" t="s">
        <v>426</v>
      </c>
      <c r="B270" s="177"/>
      <c r="C270" s="177"/>
      <c r="D270" s="177"/>
      <c r="E270" s="177"/>
      <c r="F270" s="177"/>
      <c r="G270" s="177"/>
      <c r="H270" s="177"/>
      <c r="I270" s="177"/>
      <c r="J270" s="177"/>
      <c r="K270" s="177"/>
      <c r="L270" s="177"/>
      <c r="M270" s="177"/>
    </row>
    <row r="271" spans="1:13" ht="32.25" customHeight="1">
      <c r="A271" s="156" t="s">
        <v>205</v>
      </c>
      <c r="B271" s="156"/>
      <c r="C271" s="156"/>
      <c r="D271" s="156"/>
      <c r="E271" s="156"/>
      <c r="F271" s="156"/>
      <c r="G271" s="156"/>
      <c r="H271" s="156"/>
      <c r="I271" s="156"/>
      <c r="J271" s="156"/>
      <c r="K271" s="156"/>
      <c r="L271" s="156"/>
      <c r="M271" s="156"/>
    </row>
    <row r="272" spans="1:13" ht="31.5" customHeight="1">
      <c r="A272" s="156" t="s">
        <v>483</v>
      </c>
      <c r="B272" s="156"/>
      <c r="C272" s="156"/>
      <c r="D272" s="156"/>
      <c r="E272" s="156"/>
      <c r="F272" s="156"/>
      <c r="G272" s="156"/>
      <c r="H272" s="156"/>
      <c r="I272" s="156"/>
      <c r="J272" s="156"/>
      <c r="K272" s="156"/>
      <c r="L272" s="156"/>
      <c r="M272" s="156"/>
    </row>
    <row r="273" spans="1:13" ht="21" customHeight="1">
      <c r="A273" s="156" t="s">
        <v>206</v>
      </c>
      <c r="B273" s="156"/>
      <c r="C273" s="156"/>
      <c r="D273" s="156"/>
      <c r="E273" s="156"/>
      <c r="F273" s="156"/>
      <c r="G273" s="156"/>
      <c r="H273" s="156"/>
      <c r="I273" s="156"/>
      <c r="J273" s="156"/>
      <c r="K273" s="156"/>
      <c r="L273" s="156"/>
      <c r="M273" s="156"/>
    </row>
    <row r="274" spans="1:13" ht="21" customHeight="1">
      <c r="A274" s="156" t="s">
        <v>427</v>
      </c>
      <c r="B274" s="156"/>
      <c r="C274" s="156"/>
      <c r="D274" s="156"/>
      <c r="E274" s="156"/>
      <c r="F274" s="156"/>
      <c r="G274" s="156"/>
      <c r="H274" s="156"/>
      <c r="I274" s="156"/>
      <c r="J274" s="156"/>
      <c r="K274" s="156"/>
      <c r="L274" s="156"/>
      <c r="M274" s="156"/>
    </row>
    <row r="275" spans="1:13" ht="33.75" customHeight="1">
      <c r="A275" s="156" t="s">
        <v>428</v>
      </c>
      <c r="B275" s="156"/>
      <c r="C275" s="156"/>
      <c r="D275" s="156"/>
      <c r="E275" s="156"/>
      <c r="F275" s="156"/>
      <c r="G275" s="156"/>
      <c r="H275" s="156"/>
      <c r="I275" s="156"/>
      <c r="J275" s="156"/>
      <c r="K275" s="156"/>
      <c r="L275" s="156"/>
      <c r="M275" s="156"/>
    </row>
    <row r="276" spans="1:13" ht="36.75" customHeight="1">
      <c r="A276" s="156" t="s">
        <v>207</v>
      </c>
      <c r="B276" s="156"/>
      <c r="C276" s="156"/>
      <c r="D276" s="156"/>
      <c r="E276" s="156"/>
      <c r="F276" s="156"/>
      <c r="G276" s="156"/>
      <c r="H276" s="156"/>
      <c r="I276" s="156"/>
      <c r="J276" s="156"/>
      <c r="K276" s="156"/>
      <c r="L276" s="156"/>
      <c r="M276" s="156"/>
    </row>
    <row r="277" spans="1:13" ht="20.25" customHeight="1">
      <c r="A277" s="156" t="s">
        <v>208</v>
      </c>
      <c r="B277" s="156"/>
      <c r="C277" s="156"/>
      <c r="D277" s="156"/>
      <c r="E277" s="156"/>
      <c r="F277" s="156"/>
      <c r="G277" s="156"/>
      <c r="H277" s="156"/>
      <c r="I277" s="156"/>
      <c r="J277" s="156"/>
      <c r="K277" s="156"/>
      <c r="L277" s="156"/>
      <c r="M277" s="156"/>
    </row>
    <row r="278" spans="1:13" ht="21.75" customHeight="1">
      <c r="A278" s="156" t="s">
        <v>209</v>
      </c>
      <c r="B278" s="156"/>
      <c r="C278" s="156"/>
      <c r="D278" s="156"/>
      <c r="E278" s="156"/>
      <c r="F278" s="156"/>
      <c r="G278" s="156"/>
      <c r="H278" s="156"/>
      <c r="I278" s="156"/>
      <c r="J278" s="156"/>
      <c r="K278" s="156"/>
      <c r="L278" s="156"/>
      <c r="M278" s="156"/>
    </row>
    <row r="279" spans="1:13" ht="33.75" customHeight="1">
      <c r="A279" s="134" t="s">
        <v>429</v>
      </c>
      <c r="B279" s="134"/>
      <c r="C279" s="134"/>
      <c r="D279" s="134"/>
      <c r="E279" s="134"/>
      <c r="F279" s="134"/>
      <c r="G279" s="134"/>
      <c r="H279" s="134"/>
      <c r="I279" s="134"/>
      <c r="J279" s="134"/>
      <c r="K279" s="134"/>
      <c r="L279" s="134"/>
      <c r="M279" s="134"/>
    </row>
    <row r="280" spans="1:13" ht="21.75" customHeight="1">
      <c r="A280" s="134" t="s">
        <v>430</v>
      </c>
      <c r="B280" s="134"/>
      <c r="C280" s="134"/>
      <c r="D280" s="134"/>
      <c r="E280" s="134"/>
      <c r="F280" s="134"/>
      <c r="G280" s="134"/>
      <c r="H280" s="134"/>
      <c r="I280" s="134"/>
      <c r="J280" s="134"/>
      <c r="K280" s="134"/>
      <c r="L280" s="134"/>
      <c r="M280" s="134"/>
    </row>
    <row r="281" spans="1:13" ht="50.25" customHeight="1">
      <c r="A281" s="134" t="s">
        <v>445</v>
      </c>
      <c r="B281" s="134"/>
      <c r="C281" s="134"/>
      <c r="D281" s="134"/>
      <c r="E281" s="134"/>
      <c r="F281" s="134"/>
      <c r="G281" s="134"/>
      <c r="H281" s="134"/>
      <c r="I281" s="134"/>
      <c r="J281" s="134"/>
      <c r="K281" s="134"/>
      <c r="L281" s="134"/>
      <c r="M281" s="134"/>
    </row>
    <row r="282" spans="1:13" ht="60" customHeight="1">
      <c r="A282" s="177" t="s">
        <v>3</v>
      </c>
      <c r="B282" s="177"/>
      <c r="C282" s="177"/>
      <c r="D282" s="177"/>
      <c r="E282" s="177"/>
      <c r="F282" s="177"/>
      <c r="G282" s="177"/>
      <c r="H282" s="177"/>
      <c r="I282" s="177"/>
      <c r="J282" s="177"/>
      <c r="K282" s="177"/>
      <c r="L282" s="177"/>
      <c r="M282" s="177"/>
    </row>
    <row r="283" spans="1:13" ht="30.75" customHeight="1">
      <c r="A283" s="156" t="s">
        <v>210</v>
      </c>
      <c r="B283" s="156"/>
      <c r="C283" s="156"/>
      <c r="D283" s="156"/>
      <c r="E283" s="156"/>
      <c r="F283" s="156"/>
      <c r="G283" s="156"/>
      <c r="H283" s="156"/>
      <c r="I283" s="156"/>
      <c r="J283" s="156"/>
      <c r="K283" s="156"/>
      <c r="L283" s="156"/>
      <c r="M283" s="156"/>
    </row>
    <row r="284" spans="1:13" ht="20.25" customHeight="1">
      <c r="A284" s="156" t="s">
        <v>211</v>
      </c>
      <c r="B284" s="156"/>
      <c r="C284" s="156"/>
      <c r="D284" s="156"/>
      <c r="E284" s="156"/>
      <c r="F284" s="156"/>
      <c r="G284" s="156"/>
      <c r="H284" s="156"/>
      <c r="I284" s="156"/>
      <c r="J284" s="156"/>
      <c r="K284" s="156"/>
      <c r="L284" s="156"/>
      <c r="M284" s="156"/>
    </row>
    <row r="285" spans="1:13" ht="20.25" customHeight="1">
      <c r="A285" s="156" t="s">
        <v>446</v>
      </c>
      <c r="B285" s="156"/>
      <c r="C285" s="156"/>
      <c r="D285" s="156"/>
      <c r="E285" s="156"/>
      <c r="F285" s="156"/>
      <c r="G285" s="156"/>
      <c r="H285" s="156"/>
      <c r="I285" s="156"/>
      <c r="J285" s="156"/>
      <c r="K285" s="156"/>
      <c r="L285" s="156"/>
      <c r="M285" s="156"/>
    </row>
    <row r="286" spans="1:13" ht="20.25" customHeight="1">
      <c r="A286" s="156" t="s">
        <v>427</v>
      </c>
      <c r="B286" s="156"/>
      <c r="C286" s="156"/>
      <c r="D286" s="156"/>
      <c r="E286" s="156"/>
      <c r="F286" s="156"/>
      <c r="G286" s="156"/>
      <c r="H286" s="156"/>
      <c r="I286" s="156"/>
      <c r="J286" s="156"/>
      <c r="K286" s="156"/>
      <c r="L286" s="156"/>
      <c r="M286" s="156"/>
    </row>
    <row r="287" spans="1:13" ht="35.25" customHeight="1">
      <c r="A287" s="177" t="s">
        <v>212</v>
      </c>
      <c r="B287" s="177"/>
      <c r="C287" s="177"/>
      <c r="D287" s="177"/>
      <c r="E287" s="177"/>
      <c r="F287" s="177"/>
      <c r="G287" s="177"/>
      <c r="H287" s="177"/>
      <c r="I287" s="177"/>
      <c r="J287" s="177"/>
      <c r="K287" s="177"/>
      <c r="L287" s="177"/>
      <c r="M287" s="177"/>
    </row>
    <row r="288" spans="1:13" ht="20.25" customHeight="1">
      <c r="A288" s="152"/>
      <c r="B288" s="152"/>
      <c r="C288" s="152"/>
      <c r="D288" s="152"/>
      <c r="E288" s="152"/>
      <c r="F288" s="152"/>
      <c r="G288" s="152"/>
      <c r="H288" s="152"/>
      <c r="I288" s="152"/>
      <c r="J288" s="152"/>
      <c r="K288" s="152"/>
      <c r="L288" s="152"/>
      <c r="M288" s="152"/>
    </row>
    <row r="289" spans="1:13" ht="20.25" customHeight="1">
      <c r="A289" s="178" t="s">
        <v>213</v>
      </c>
      <c r="B289" s="178"/>
      <c r="C289" s="178"/>
      <c r="D289" s="178"/>
      <c r="E289" s="178"/>
      <c r="F289" s="178"/>
      <c r="G289" s="178"/>
      <c r="H289" s="178"/>
      <c r="I289" s="178"/>
      <c r="J289" s="178"/>
      <c r="K289" s="178"/>
      <c r="L289" s="178"/>
      <c r="M289" s="178"/>
    </row>
    <row r="290" spans="1:13" ht="20.25" customHeight="1">
      <c r="A290" s="178"/>
      <c r="B290" s="178"/>
      <c r="C290" s="178"/>
      <c r="D290" s="178"/>
      <c r="E290" s="178"/>
      <c r="F290" s="178"/>
      <c r="G290" s="178"/>
      <c r="H290" s="178"/>
      <c r="I290" s="178"/>
      <c r="J290" s="178"/>
      <c r="K290" s="178"/>
      <c r="L290" s="178"/>
      <c r="M290" s="178"/>
    </row>
    <row r="291" spans="1:13" ht="20.25" customHeight="1">
      <c r="A291" s="178" t="s">
        <v>214</v>
      </c>
      <c r="B291" s="178"/>
      <c r="C291" s="178"/>
      <c r="D291" s="178"/>
      <c r="E291" s="178"/>
      <c r="F291" s="178"/>
      <c r="G291" s="178"/>
      <c r="H291" s="178"/>
      <c r="I291" s="178"/>
      <c r="J291" s="178"/>
      <c r="K291" s="178"/>
      <c r="L291" s="178"/>
      <c r="M291" s="178"/>
    </row>
    <row r="292" spans="1:13" ht="20.25" customHeight="1">
      <c r="A292" s="178" t="s">
        <v>215</v>
      </c>
      <c r="B292" s="178"/>
      <c r="C292" s="178"/>
      <c r="D292" s="178"/>
      <c r="E292" s="178"/>
      <c r="F292" s="178"/>
      <c r="G292" s="178"/>
      <c r="H292" s="178"/>
      <c r="I292" s="178"/>
      <c r="J292" s="178"/>
      <c r="K292" s="178"/>
      <c r="L292" s="178"/>
      <c r="M292" s="178"/>
    </row>
    <row r="293" spans="1:13" ht="20.25" customHeight="1">
      <c r="A293" s="197"/>
      <c r="B293" s="197"/>
      <c r="C293" s="197"/>
      <c r="D293" s="197"/>
      <c r="E293" s="197"/>
      <c r="F293" s="197"/>
      <c r="G293" s="197"/>
      <c r="H293" s="197"/>
      <c r="I293" s="197"/>
      <c r="J293" s="197"/>
      <c r="K293" s="197"/>
      <c r="L293" s="197"/>
      <c r="M293" s="197"/>
    </row>
    <row r="294" spans="1:13" ht="20.25" customHeight="1">
      <c r="A294" s="152" t="s">
        <v>352</v>
      </c>
      <c r="B294" s="152"/>
      <c r="C294" s="152"/>
      <c r="D294" s="152"/>
      <c r="E294" s="152"/>
      <c r="F294" s="152"/>
      <c r="G294" s="152"/>
      <c r="H294" s="152"/>
      <c r="I294" s="152"/>
      <c r="J294" s="152"/>
      <c r="K294" s="72">
        <f>'приложение 1'!AK30</f>
        <v>83049.3</v>
      </c>
      <c r="L294" s="196" t="s">
        <v>351</v>
      </c>
      <c r="M294" s="196"/>
    </row>
    <row r="295" spans="1:13" ht="31.5" customHeight="1">
      <c r="A295" s="177" t="s">
        <v>216</v>
      </c>
      <c r="B295" s="177"/>
      <c r="C295" s="177"/>
      <c r="D295" s="177"/>
      <c r="E295" s="177"/>
      <c r="F295" s="177"/>
      <c r="G295" s="177"/>
      <c r="H295" s="177"/>
      <c r="I295" s="177"/>
      <c r="J295" s="177"/>
      <c r="K295" s="177"/>
      <c r="L295" s="177"/>
      <c r="M295" s="177"/>
    </row>
    <row r="296" spans="1:13" ht="20.25" customHeight="1">
      <c r="A296" s="131" t="s">
        <v>217</v>
      </c>
      <c r="B296" s="131"/>
      <c r="C296" s="131"/>
      <c r="D296" s="131"/>
      <c r="E296" s="131"/>
      <c r="F296" s="131"/>
      <c r="G296" s="131"/>
      <c r="H296" s="131"/>
      <c r="I296" s="131"/>
      <c r="J296" s="131"/>
      <c r="K296" s="131"/>
      <c r="L296" s="131"/>
      <c r="M296" s="131"/>
    </row>
    <row r="297" spans="1:13" ht="64.5" customHeight="1">
      <c r="A297" s="184" t="s">
        <v>606</v>
      </c>
      <c r="B297" s="185"/>
      <c r="C297" s="186"/>
      <c r="D297" s="198" t="s">
        <v>607</v>
      </c>
      <c r="E297" s="199"/>
      <c r="F297" s="199"/>
      <c r="G297" s="199"/>
      <c r="H297" s="199"/>
      <c r="I297" s="199"/>
      <c r="J297" s="199"/>
      <c r="K297" s="200"/>
      <c r="L297" s="180" t="s">
        <v>605</v>
      </c>
      <c r="M297" s="180"/>
    </row>
    <row r="298" spans="1:13" ht="25.5" customHeight="1" hidden="1" thickBot="1">
      <c r="A298" s="187"/>
      <c r="B298" s="188"/>
      <c r="C298" s="189"/>
      <c r="D298" s="199"/>
      <c r="E298" s="199"/>
      <c r="F298" s="199"/>
      <c r="G298" s="199"/>
      <c r="H298" s="199"/>
      <c r="I298" s="199"/>
      <c r="J298" s="199"/>
      <c r="K298" s="200"/>
      <c r="L298" s="180"/>
      <c r="M298" s="180"/>
    </row>
    <row r="299" spans="1:13" ht="20.25" customHeight="1" hidden="1" thickBot="1">
      <c r="A299" s="187"/>
      <c r="B299" s="188"/>
      <c r="C299" s="189"/>
      <c r="D299" s="199"/>
      <c r="E299" s="199"/>
      <c r="F299" s="199"/>
      <c r="G299" s="199"/>
      <c r="H299" s="199"/>
      <c r="I299" s="199"/>
      <c r="J299" s="199"/>
      <c r="K299" s="200"/>
      <c r="L299" s="180"/>
      <c r="M299" s="180"/>
    </row>
    <row r="300" spans="1:13" ht="20.25" customHeight="1" hidden="1" thickBot="1">
      <c r="A300" s="187"/>
      <c r="B300" s="188"/>
      <c r="C300" s="189"/>
      <c r="D300" s="199"/>
      <c r="E300" s="199"/>
      <c r="F300" s="199"/>
      <c r="G300" s="199"/>
      <c r="H300" s="199"/>
      <c r="I300" s="199"/>
      <c r="J300" s="199"/>
      <c r="K300" s="200"/>
      <c r="L300" s="180"/>
      <c r="M300" s="180"/>
    </row>
    <row r="301" spans="1:13" ht="100.5" customHeight="1">
      <c r="A301" s="187"/>
      <c r="B301" s="188"/>
      <c r="C301" s="189"/>
      <c r="D301" s="180" t="s">
        <v>610</v>
      </c>
      <c r="E301" s="180"/>
      <c r="F301" s="193" t="s">
        <v>609</v>
      </c>
      <c r="G301" s="194"/>
      <c r="H301" s="180" t="s">
        <v>608</v>
      </c>
      <c r="I301" s="180"/>
      <c r="J301" s="180" t="s">
        <v>575</v>
      </c>
      <c r="K301" s="181"/>
      <c r="L301" s="180"/>
      <c r="M301" s="180"/>
    </row>
    <row r="302" spans="1:13" ht="4.5" customHeight="1" hidden="1" thickBot="1">
      <c r="A302" s="187"/>
      <c r="B302" s="188"/>
      <c r="C302" s="189"/>
      <c r="D302" s="180"/>
      <c r="E302" s="180"/>
      <c r="F302" s="194"/>
      <c r="G302" s="194"/>
      <c r="H302" s="180"/>
      <c r="I302" s="180"/>
      <c r="J302" s="180"/>
      <c r="K302" s="181"/>
      <c r="L302" s="180"/>
      <c r="M302" s="180"/>
    </row>
    <row r="303" spans="1:13" ht="20.25" customHeight="1" hidden="1" thickBot="1">
      <c r="A303" s="187"/>
      <c r="B303" s="188"/>
      <c r="C303" s="189"/>
      <c r="D303" s="180"/>
      <c r="E303" s="180"/>
      <c r="F303" s="194"/>
      <c r="G303" s="194"/>
      <c r="H303" s="180"/>
      <c r="I303" s="180"/>
      <c r="J303" s="180"/>
      <c r="K303" s="181"/>
      <c r="L303" s="180"/>
      <c r="M303" s="180"/>
    </row>
    <row r="304" spans="1:13" ht="20.25" customHeight="1" hidden="1" thickBot="1">
      <c r="A304" s="187"/>
      <c r="B304" s="188"/>
      <c r="C304" s="189"/>
      <c r="D304" s="180"/>
      <c r="E304" s="180"/>
      <c r="F304" s="194"/>
      <c r="G304" s="194"/>
      <c r="H304" s="180"/>
      <c r="I304" s="180"/>
      <c r="J304" s="180"/>
      <c r="K304" s="181"/>
      <c r="L304" s="180"/>
      <c r="M304" s="180"/>
    </row>
    <row r="305" spans="1:13" ht="20.25" customHeight="1" hidden="1" thickBot="1">
      <c r="A305" s="190"/>
      <c r="B305" s="191"/>
      <c r="C305" s="192"/>
      <c r="D305" s="182"/>
      <c r="E305" s="182"/>
      <c r="F305" s="195"/>
      <c r="G305" s="195"/>
      <c r="H305" s="182"/>
      <c r="I305" s="182"/>
      <c r="J305" s="182"/>
      <c r="K305" s="183"/>
      <c r="L305" s="180"/>
      <c r="M305" s="180"/>
    </row>
    <row r="306" spans="1:13" ht="20.25" customHeight="1">
      <c r="A306" s="143" t="s">
        <v>600</v>
      </c>
      <c r="B306" s="143"/>
      <c r="C306" s="143"/>
      <c r="D306" s="143">
        <f>SUM('приложение 1'!AF31)</f>
        <v>4863.5</v>
      </c>
      <c r="E306" s="143"/>
      <c r="F306" s="143">
        <f>SUM('приложение 1'!AF41)</f>
        <v>8672.5</v>
      </c>
      <c r="G306" s="143"/>
      <c r="H306" s="143">
        <f>SUM('приложение 1'!AF53)</f>
        <v>2617.3</v>
      </c>
      <c r="I306" s="143"/>
      <c r="J306" s="143">
        <f>SUM('приложение 1'!AF66)</f>
        <v>1030.2</v>
      </c>
      <c r="K306" s="143"/>
      <c r="L306" s="179">
        <f>'приложение 1'!AF30</f>
        <v>17183.5</v>
      </c>
      <c r="M306" s="179"/>
    </row>
    <row r="307" spans="1:13" ht="20.25" customHeight="1">
      <c r="A307" s="143" t="s">
        <v>601</v>
      </c>
      <c r="B307" s="143"/>
      <c r="C307" s="143"/>
      <c r="D307" s="143">
        <f>SUM('приложение 1'!AG31)</f>
        <v>5076.8</v>
      </c>
      <c r="E307" s="143"/>
      <c r="F307" s="143">
        <f>SUM('приложение 1'!AG41)</f>
        <v>9765.7</v>
      </c>
      <c r="G307" s="143"/>
      <c r="H307" s="143">
        <f>SUM('приложение 1'!AG53)</f>
        <v>2890.2999999999997</v>
      </c>
      <c r="I307" s="143"/>
      <c r="J307" s="143">
        <f>SUM('приложение 1'!AG66)</f>
        <v>930.9</v>
      </c>
      <c r="K307" s="143"/>
      <c r="L307" s="179">
        <f>'приложение 1'!AG30</f>
        <v>18663.7</v>
      </c>
      <c r="M307" s="179"/>
    </row>
    <row r="308" spans="1:13" ht="20.25" customHeight="1">
      <c r="A308" s="143" t="s">
        <v>602</v>
      </c>
      <c r="B308" s="143"/>
      <c r="C308" s="143"/>
      <c r="D308" s="143">
        <f>'приложение 1'!AH31</f>
        <v>4608.6</v>
      </c>
      <c r="E308" s="143"/>
      <c r="F308" s="143">
        <f>'приложение 1'!AH41</f>
        <v>7993.5</v>
      </c>
      <c r="G308" s="143"/>
      <c r="H308" s="143">
        <f>'приложение 1'!AH53</f>
        <v>2794.8</v>
      </c>
      <c r="I308" s="143"/>
      <c r="J308" s="143">
        <f>SUM('приложение 1'!AH66)</f>
        <v>908.5</v>
      </c>
      <c r="K308" s="143"/>
      <c r="L308" s="179">
        <f>'приложение 1'!AH30</f>
        <v>16305.400000000001</v>
      </c>
      <c r="M308" s="179"/>
    </row>
    <row r="309" spans="1:13" ht="20.25" customHeight="1">
      <c r="A309" s="143" t="s">
        <v>603</v>
      </c>
      <c r="B309" s="143"/>
      <c r="C309" s="143"/>
      <c r="D309" s="143">
        <f>'приложение 1'!AI31</f>
        <v>4449.7</v>
      </c>
      <c r="E309" s="143"/>
      <c r="F309" s="143">
        <f>'приложение 1'!AI41</f>
        <v>7834.7</v>
      </c>
      <c r="G309" s="143"/>
      <c r="H309" s="143">
        <f>'приложение 1'!AI53</f>
        <v>2794.8</v>
      </c>
      <c r="I309" s="143"/>
      <c r="J309" s="143">
        <f>SUM('приложение 1'!AI66)</f>
        <v>908.5</v>
      </c>
      <c r="K309" s="143"/>
      <c r="L309" s="179">
        <f>'приложение 1'!AI30</f>
        <v>15987.7</v>
      </c>
      <c r="M309" s="179"/>
    </row>
    <row r="310" spans="1:13" ht="20.25" customHeight="1">
      <c r="A310" s="143" t="s">
        <v>604</v>
      </c>
      <c r="B310" s="143"/>
      <c r="C310" s="143"/>
      <c r="D310" s="143">
        <f>'приложение 1'!AJ31</f>
        <v>3500</v>
      </c>
      <c r="E310" s="143"/>
      <c r="F310" s="143">
        <f>'приложение 1'!AJ41</f>
        <v>8033</v>
      </c>
      <c r="G310" s="143"/>
      <c r="H310" s="143">
        <f>'приложение 1'!AJ53</f>
        <v>2439.1</v>
      </c>
      <c r="I310" s="143"/>
      <c r="J310" s="143">
        <f>SUM('приложение 1'!AJ66)</f>
        <v>936.9</v>
      </c>
      <c r="K310" s="143"/>
      <c r="L310" s="179">
        <f>'приложение 1'!AJ30</f>
        <v>14909</v>
      </c>
      <c r="M310" s="179"/>
    </row>
    <row r="311" spans="1:13" ht="20.25" customHeight="1">
      <c r="A311" s="184" t="s">
        <v>611</v>
      </c>
      <c r="B311" s="185"/>
      <c r="C311" s="186"/>
      <c r="D311" s="201">
        <f>'приложение 1'!AK31</f>
        <v>22498.600000000002</v>
      </c>
      <c r="E311" s="202"/>
      <c r="F311" s="201">
        <f>'приложение 1'!AK41</f>
        <v>42299.399999999994</v>
      </c>
      <c r="G311" s="202"/>
      <c r="H311" s="201">
        <f>'приложение 1'!AK53</f>
        <v>13536.300000000001</v>
      </c>
      <c r="I311" s="202"/>
      <c r="J311" s="201">
        <f>SUM('приложение 1'!AK66)</f>
        <v>4714.999999999999</v>
      </c>
      <c r="K311" s="202"/>
      <c r="L311" s="201">
        <f>'приложение 1'!AK30</f>
        <v>83049.3</v>
      </c>
      <c r="M311" s="202"/>
    </row>
    <row r="312" spans="1:13" ht="20.25" customHeight="1">
      <c r="A312" s="190"/>
      <c r="B312" s="191"/>
      <c r="C312" s="192"/>
      <c r="D312" s="203"/>
      <c r="E312" s="204"/>
      <c r="F312" s="203"/>
      <c r="G312" s="204"/>
      <c r="H312" s="203"/>
      <c r="I312" s="204"/>
      <c r="J312" s="203"/>
      <c r="K312" s="204"/>
      <c r="L312" s="203"/>
      <c r="M312" s="204"/>
    </row>
    <row r="313" spans="1:13" ht="20.25" customHeight="1">
      <c r="A313" s="58"/>
      <c r="B313" s="58"/>
      <c r="C313" s="58"/>
      <c r="D313" s="58"/>
      <c r="E313" s="58"/>
      <c r="F313" s="58"/>
      <c r="G313" s="58"/>
      <c r="H313" s="58"/>
      <c r="I313" s="58"/>
      <c r="J313" s="58"/>
      <c r="K313" s="58"/>
      <c r="L313" s="58"/>
      <c r="M313" s="58"/>
    </row>
    <row r="314" spans="1:13" ht="20.25" customHeight="1">
      <c r="A314" s="154" t="s">
        <v>568</v>
      </c>
      <c r="B314" s="154"/>
      <c r="C314" s="154"/>
      <c r="D314" s="154"/>
      <c r="E314" s="154"/>
      <c r="F314" s="154"/>
      <c r="G314" s="154"/>
      <c r="H314" s="154"/>
      <c r="I314" s="154"/>
      <c r="J314" s="154"/>
      <c r="K314" s="154"/>
      <c r="L314" s="154"/>
      <c r="M314" s="154"/>
    </row>
    <row r="315" spans="1:13" ht="20.25" customHeight="1">
      <c r="A315" s="154" t="s">
        <v>612</v>
      </c>
      <c r="B315" s="154"/>
      <c r="C315" s="154"/>
      <c r="D315" s="154"/>
      <c r="E315" s="154"/>
      <c r="F315" s="154"/>
      <c r="G315" s="154"/>
      <c r="H315" s="154"/>
      <c r="I315" s="154"/>
      <c r="J315" s="154"/>
      <c r="K315" s="154"/>
      <c r="L315" s="154"/>
      <c r="M315" s="154"/>
    </row>
    <row r="316" spans="1:13" ht="20.25" customHeight="1">
      <c r="A316" s="154" t="s">
        <v>613</v>
      </c>
      <c r="B316" s="154"/>
      <c r="C316" s="154"/>
      <c r="D316" s="154"/>
      <c r="E316" s="154"/>
      <c r="F316" s="154"/>
      <c r="G316" s="154"/>
      <c r="H316" s="154"/>
      <c r="I316" s="154"/>
      <c r="J316" s="154"/>
      <c r="K316" s="154"/>
      <c r="L316" s="154"/>
      <c r="M316" s="154"/>
    </row>
    <row r="317" spans="1:13" ht="15.75" customHeight="1">
      <c r="A317" s="153"/>
      <c r="B317" s="153"/>
      <c r="C317" s="153"/>
      <c r="D317" s="153"/>
      <c r="E317" s="153"/>
      <c r="F317" s="153"/>
      <c r="G317" s="153"/>
      <c r="H317" s="153"/>
      <c r="I317" s="153"/>
      <c r="J317" s="153"/>
      <c r="K317" s="153"/>
      <c r="L317" s="153"/>
      <c r="M317" s="153"/>
    </row>
    <row r="318" spans="1:13" ht="20.25" customHeight="1">
      <c r="A318" s="152" t="s">
        <v>573</v>
      </c>
      <c r="B318" s="152"/>
      <c r="C318" s="152"/>
      <c r="D318" s="152"/>
      <c r="E318" s="152"/>
      <c r="F318" s="152"/>
      <c r="G318" s="152"/>
      <c r="H318" s="152"/>
      <c r="I318" s="152"/>
      <c r="J318" s="152"/>
      <c r="K318" s="152"/>
      <c r="L318" s="152"/>
      <c r="M318" s="152"/>
    </row>
    <row r="319" spans="1:13" ht="20.25" customHeight="1">
      <c r="A319" s="152" t="s">
        <v>574</v>
      </c>
      <c r="B319" s="152"/>
      <c r="C319" s="152"/>
      <c r="D319" s="152"/>
      <c r="E319" s="152"/>
      <c r="F319" s="152"/>
      <c r="G319" s="152"/>
      <c r="H319" s="152"/>
      <c r="I319" s="152"/>
      <c r="J319" s="152"/>
      <c r="K319" s="152"/>
      <c r="L319" s="152"/>
      <c r="M319" s="152"/>
    </row>
    <row r="320" spans="1:13" ht="20.25" customHeight="1">
      <c r="A320" s="153"/>
      <c r="B320" s="153"/>
      <c r="C320" s="153"/>
      <c r="D320" s="153"/>
      <c r="E320" s="153"/>
      <c r="F320" s="153"/>
      <c r="G320" s="153"/>
      <c r="H320" s="153"/>
      <c r="I320" s="153"/>
      <c r="J320" s="153"/>
      <c r="K320" s="153"/>
      <c r="L320" s="153"/>
      <c r="M320" s="153"/>
    </row>
    <row r="321" spans="1:13" ht="33" customHeight="1">
      <c r="A321" s="153" t="s">
        <v>614</v>
      </c>
      <c r="B321" s="153"/>
      <c r="C321" s="153"/>
      <c r="D321" s="153"/>
      <c r="E321" s="153"/>
      <c r="F321" s="153"/>
      <c r="G321" s="153"/>
      <c r="H321" s="153"/>
      <c r="I321" s="153"/>
      <c r="J321" s="153"/>
      <c r="K321" s="153"/>
      <c r="L321" s="153"/>
      <c r="M321" s="153"/>
    </row>
    <row r="322" spans="1:13" ht="21" customHeight="1">
      <c r="A322" s="153" t="s">
        <v>615</v>
      </c>
      <c r="B322" s="153"/>
      <c r="C322" s="153"/>
      <c r="D322" s="153"/>
      <c r="E322" s="153"/>
      <c r="F322" s="153"/>
      <c r="G322" s="153"/>
      <c r="H322" s="153"/>
      <c r="I322" s="153"/>
      <c r="J322" s="153"/>
      <c r="K322" s="153"/>
      <c r="L322" s="153"/>
      <c r="M322" s="153"/>
    </row>
    <row r="323" spans="1:13" ht="18.75" customHeight="1">
      <c r="A323" s="153" t="s">
        <v>447</v>
      </c>
      <c r="B323" s="153"/>
      <c r="C323" s="153"/>
      <c r="D323" s="153"/>
      <c r="E323" s="153"/>
      <c r="F323" s="153"/>
      <c r="G323" s="153"/>
      <c r="H323" s="153"/>
      <c r="I323" s="153"/>
      <c r="J323" s="153"/>
      <c r="K323" s="153"/>
      <c r="L323" s="153"/>
      <c r="M323" s="153"/>
    </row>
    <row r="324" spans="1:13" ht="21.75" customHeight="1">
      <c r="A324" s="153" t="s">
        <v>616</v>
      </c>
      <c r="B324" s="153"/>
      <c r="C324" s="153"/>
      <c r="D324" s="153"/>
      <c r="E324" s="153"/>
      <c r="F324" s="153"/>
      <c r="G324" s="153"/>
      <c r="H324" s="153"/>
      <c r="I324" s="153"/>
      <c r="J324" s="153"/>
      <c r="K324" s="153"/>
      <c r="L324" s="153"/>
      <c r="M324" s="153"/>
    </row>
    <row r="325" spans="1:13" ht="29.25" customHeight="1">
      <c r="A325" s="153" t="s">
        <v>617</v>
      </c>
      <c r="B325" s="153"/>
      <c r="C325" s="153"/>
      <c r="D325" s="153"/>
      <c r="E325" s="153"/>
      <c r="F325" s="153"/>
      <c r="G325" s="153"/>
      <c r="H325" s="153"/>
      <c r="I325" s="153"/>
      <c r="J325" s="153"/>
      <c r="K325" s="153"/>
      <c r="L325" s="153"/>
      <c r="M325" s="153"/>
    </row>
    <row r="326" spans="1:13" ht="30.75" customHeight="1">
      <c r="A326" s="153" t="s">
        <v>618</v>
      </c>
      <c r="B326" s="153"/>
      <c r="C326" s="153"/>
      <c r="D326" s="153"/>
      <c r="E326" s="153"/>
      <c r="F326" s="153"/>
      <c r="G326" s="153"/>
      <c r="H326" s="153"/>
      <c r="I326" s="153"/>
      <c r="J326" s="153"/>
      <c r="K326" s="153"/>
      <c r="L326" s="153"/>
      <c r="M326" s="153"/>
    </row>
    <row r="327" spans="1:13" ht="30.75" customHeight="1">
      <c r="A327" s="153" t="s">
        <v>448</v>
      </c>
      <c r="B327" s="153"/>
      <c r="C327" s="153"/>
      <c r="D327" s="153"/>
      <c r="E327" s="153"/>
      <c r="F327" s="153"/>
      <c r="G327" s="153"/>
      <c r="H327" s="153"/>
      <c r="I327" s="153"/>
      <c r="J327" s="153"/>
      <c r="K327" s="153"/>
      <c r="L327" s="153"/>
      <c r="M327" s="153"/>
    </row>
    <row r="328" spans="1:13" ht="31.5" customHeight="1">
      <c r="A328" s="153" t="s">
        <v>484</v>
      </c>
      <c r="B328" s="153"/>
      <c r="C328" s="153"/>
      <c r="D328" s="153"/>
      <c r="E328" s="153"/>
      <c r="F328" s="153"/>
      <c r="G328" s="153"/>
      <c r="H328" s="153"/>
      <c r="I328" s="153"/>
      <c r="J328" s="153"/>
      <c r="K328" s="153"/>
      <c r="L328" s="153"/>
      <c r="M328" s="153"/>
    </row>
    <row r="329" spans="1:13" ht="29.25" customHeight="1">
      <c r="A329" s="153" t="s">
        <v>619</v>
      </c>
      <c r="B329" s="153"/>
      <c r="C329" s="153"/>
      <c r="D329" s="153"/>
      <c r="E329" s="153"/>
      <c r="F329" s="153"/>
      <c r="G329" s="153"/>
      <c r="H329" s="153"/>
      <c r="I329" s="153"/>
      <c r="J329" s="153"/>
      <c r="K329" s="153"/>
      <c r="L329" s="153"/>
      <c r="M329" s="153"/>
    </row>
    <row r="330" spans="1:13" ht="20.25" customHeight="1">
      <c r="A330" s="153" t="s">
        <v>620</v>
      </c>
      <c r="B330" s="153"/>
      <c r="C330" s="153"/>
      <c r="D330" s="153"/>
      <c r="E330" s="153"/>
      <c r="F330" s="153"/>
      <c r="G330" s="153"/>
      <c r="H330" s="153"/>
      <c r="I330" s="153"/>
      <c r="J330" s="153"/>
      <c r="K330" s="153"/>
      <c r="L330" s="153"/>
      <c r="M330" s="153"/>
    </row>
    <row r="331" spans="1:13" ht="20.25" customHeight="1">
      <c r="A331" s="153" t="s">
        <v>621</v>
      </c>
      <c r="B331" s="153"/>
      <c r="C331" s="153"/>
      <c r="D331" s="153"/>
      <c r="E331" s="153"/>
      <c r="F331" s="153"/>
      <c r="G331" s="153"/>
      <c r="H331" s="153"/>
      <c r="I331" s="153"/>
      <c r="J331" s="153"/>
      <c r="K331" s="153"/>
      <c r="L331" s="153"/>
      <c r="M331" s="153"/>
    </row>
    <row r="332" spans="1:13" ht="28.5" customHeight="1">
      <c r="A332" s="153" t="s">
        <v>622</v>
      </c>
      <c r="B332" s="153"/>
      <c r="C332" s="153"/>
      <c r="D332" s="153"/>
      <c r="E332" s="153"/>
      <c r="F332" s="153"/>
      <c r="G332" s="153"/>
      <c r="H332" s="153"/>
      <c r="I332" s="153"/>
      <c r="J332" s="153"/>
      <c r="K332" s="153"/>
      <c r="L332" s="153"/>
      <c r="M332" s="153"/>
    </row>
    <row r="333" spans="1:13" ht="29.25" customHeight="1">
      <c r="A333" s="177" t="s">
        <v>623</v>
      </c>
      <c r="B333" s="177"/>
      <c r="C333" s="177"/>
      <c r="D333" s="177"/>
      <c r="E333" s="177"/>
      <c r="F333" s="177"/>
      <c r="G333" s="177"/>
      <c r="H333" s="177"/>
      <c r="I333" s="177"/>
      <c r="J333" s="177"/>
      <c r="K333" s="177"/>
      <c r="L333" s="177"/>
      <c r="M333" s="177"/>
    </row>
    <row r="334" spans="1:13" ht="20.25" customHeight="1">
      <c r="A334" s="177" t="s">
        <v>624</v>
      </c>
      <c r="B334" s="177"/>
      <c r="C334" s="177"/>
      <c r="D334" s="177"/>
      <c r="E334" s="177"/>
      <c r="F334" s="177"/>
      <c r="G334" s="177"/>
      <c r="H334" s="177"/>
      <c r="I334" s="177"/>
      <c r="J334" s="177"/>
      <c r="K334" s="177"/>
      <c r="L334" s="177"/>
      <c r="M334" s="177"/>
    </row>
    <row r="335" spans="1:13" ht="20.25" customHeight="1">
      <c r="A335" s="153"/>
      <c r="B335" s="153"/>
      <c r="C335" s="153"/>
      <c r="D335" s="153"/>
      <c r="E335" s="153"/>
      <c r="F335" s="153"/>
      <c r="G335" s="153"/>
      <c r="H335" s="153"/>
      <c r="I335" s="153"/>
      <c r="J335" s="153"/>
      <c r="K335" s="153"/>
      <c r="L335" s="153"/>
      <c r="M335" s="153"/>
    </row>
    <row r="336" spans="1:13" ht="20.25" customHeight="1">
      <c r="A336" s="152" t="s">
        <v>120</v>
      </c>
      <c r="B336" s="152"/>
      <c r="C336" s="152"/>
      <c r="D336" s="152"/>
      <c r="E336" s="152"/>
      <c r="F336" s="152"/>
      <c r="G336" s="152"/>
      <c r="H336" s="152"/>
      <c r="I336" s="152"/>
      <c r="J336" s="152"/>
      <c r="K336" s="152"/>
      <c r="L336" s="152"/>
      <c r="M336" s="152"/>
    </row>
    <row r="337" spans="1:13" ht="20.25" customHeight="1">
      <c r="A337" s="152" t="s">
        <v>121</v>
      </c>
      <c r="B337" s="152"/>
      <c r="C337" s="152"/>
      <c r="D337" s="152"/>
      <c r="E337" s="152"/>
      <c r="F337" s="152"/>
      <c r="G337" s="152"/>
      <c r="H337" s="152"/>
      <c r="I337" s="152"/>
      <c r="J337" s="152"/>
      <c r="K337" s="152"/>
      <c r="L337" s="152"/>
      <c r="M337" s="152"/>
    </row>
    <row r="338" spans="1:13" ht="20.25" customHeight="1">
      <c r="A338" s="153"/>
      <c r="B338" s="153"/>
      <c r="C338" s="153"/>
      <c r="D338" s="153"/>
      <c r="E338" s="153"/>
      <c r="F338" s="153"/>
      <c r="G338" s="153"/>
      <c r="H338" s="153"/>
      <c r="I338" s="153"/>
      <c r="J338" s="153"/>
      <c r="K338" s="153"/>
      <c r="L338" s="153"/>
      <c r="M338" s="153"/>
    </row>
    <row r="339" spans="1:13" ht="15" customHeight="1">
      <c r="A339" s="156" t="s">
        <v>625</v>
      </c>
      <c r="B339" s="156"/>
      <c r="C339" s="156"/>
      <c r="D339" s="156"/>
      <c r="E339" s="156"/>
      <c r="F339" s="156"/>
      <c r="G339" s="156"/>
      <c r="H339" s="156"/>
      <c r="I339" s="156"/>
      <c r="J339" s="156"/>
      <c r="K339" s="156"/>
      <c r="L339" s="156"/>
      <c r="M339" s="156"/>
    </row>
    <row r="340" spans="1:13" ht="20.25" customHeight="1">
      <c r="A340" s="156" t="s">
        <v>626</v>
      </c>
      <c r="B340" s="156"/>
      <c r="C340" s="156"/>
      <c r="D340" s="156"/>
      <c r="E340" s="156"/>
      <c r="F340" s="156"/>
      <c r="G340" s="156"/>
      <c r="H340" s="156"/>
      <c r="I340" s="156"/>
      <c r="J340" s="156"/>
      <c r="K340" s="156"/>
      <c r="L340" s="156"/>
      <c r="M340" s="156"/>
    </row>
    <row r="341" spans="1:13" ht="20.25" customHeight="1">
      <c r="A341" s="156" t="s">
        <v>627</v>
      </c>
      <c r="B341" s="156"/>
      <c r="C341" s="156"/>
      <c r="D341" s="156"/>
      <c r="E341" s="156"/>
      <c r="F341" s="156"/>
      <c r="G341" s="156"/>
      <c r="H341" s="156"/>
      <c r="I341" s="156"/>
      <c r="J341" s="156"/>
      <c r="K341" s="156"/>
      <c r="L341" s="156"/>
      <c r="M341" s="156"/>
    </row>
    <row r="342" spans="1:13" ht="35.25" customHeight="1">
      <c r="A342" s="156" t="s">
        <v>628</v>
      </c>
      <c r="B342" s="156"/>
      <c r="C342" s="156"/>
      <c r="D342" s="156"/>
      <c r="E342" s="156"/>
      <c r="F342" s="156"/>
      <c r="G342" s="156"/>
      <c r="H342" s="156"/>
      <c r="I342" s="156"/>
      <c r="J342" s="156"/>
      <c r="K342" s="156"/>
      <c r="L342" s="156"/>
      <c r="M342" s="156"/>
    </row>
    <row r="343" spans="1:13" ht="36" customHeight="1">
      <c r="A343" s="156" t="s">
        <v>449</v>
      </c>
      <c r="B343" s="156"/>
      <c r="C343" s="156"/>
      <c r="D343" s="156"/>
      <c r="E343" s="156"/>
      <c r="F343" s="156"/>
      <c r="G343" s="156"/>
      <c r="H343" s="156"/>
      <c r="I343" s="156"/>
      <c r="J343" s="156"/>
      <c r="K343" s="156"/>
      <c r="L343" s="156"/>
      <c r="M343" s="156"/>
    </row>
    <row r="344" spans="1:13" ht="34.5" customHeight="1">
      <c r="A344" s="205" t="s">
        <v>450</v>
      </c>
      <c r="B344" s="205"/>
      <c r="C344" s="205"/>
      <c r="D344" s="205"/>
      <c r="E344" s="205"/>
      <c r="F344" s="205"/>
      <c r="G344" s="205"/>
      <c r="H344" s="205"/>
      <c r="I344" s="205"/>
      <c r="J344" s="205"/>
      <c r="K344" s="205"/>
      <c r="L344" s="205"/>
      <c r="M344" s="205"/>
    </row>
    <row r="345" spans="1:13" ht="32.25" customHeight="1">
      <c r="A345" s="205" t="s">
        <v>451</v>
      </c>
      <c r="B345" s="205"/>
      <c r="C345" s="205"/>
      <c r="D345" s="205"/>
      <c r="E345" s="205"/>
      <c r="F345" s="205"/>
      <c r="G345" s="205"/>
      <c r="H345" s="205"/>
      <c r="I345" s="205"/>
      <c r="J345" s="205"/>
      <c r="K345" s="205"/>
      <c r="L345" s="205"/>
      <c r="M345" s="205"/>
    </row>
    <row r="346" spans="1:13" ht="32.25" customHeight="1">
      <c r="A346" s="156" t="s">
        <v>452</v>
      </c>
      <c r="B346" s="156"/>
      <c r="C346" s="156"/>
      <c r="D346" s="156"/>
      <c r="E346" s="156"/>
      <c r="F346" s="156"/>
      <c r="G346" s="156"/>
      <c r="H346" s="156"/>
      <c r="I346" s="156"/>
      <c r="J346" s="156"/>
      <c r="K346" s="156"/>
      <c r="L346" s="156"/>
      <c r="M346" s="156"/>
    </row>
    <row r="347" spans="1:13" ht="36.75" customHeight="1">
      <c r="A347" s="156" t="s">
        <v>269</v>
      </c>
      <c r="B347" s="156"/>
      <c r="C347" s="156"/>
      <c r="D347" s="156"/>
      <c r="E347" s="156"/>
      <c r="F347" s="156"/>
      <c r="G347" s="156"/>
      <c r="H347" s="156"/>
      <c r="I347" s="156"/>
      <c r="J347" s="156"/>
      <c r="K347" s="156"/>
      <c r="L347" s="156"/>
      <c r="M347" s="156"/>
    </row>
    <row r="348" spans="1:13" ht="23.25" customHeight="1">
      <c r="A348" s="156" t="s">
        <v>453</v>
      </c>
      <c r="B348" s="156"/>
      <c r="C348" s="156"/>
      <c r="D348" s="156"/>
      <c r="E348" s="156"/>
      <c r="F348" s="156"/>
      <c r="G348" s="156"/>
      <c r="H348" s="156"/>
      <c r="I348" s="156"/>
      <c r="J348" s="156"/>
      <c r="K348" s="156"/>
      <c r="L348" s="156"/>
      <c r="M348" s="156"/>
    </row>
    <row r="349" spans="1:13" ht="32.25" customHeight="1">
      <c r="A349" s="156" t="s">
        <v>271</v>
      </c>
      <c r="B349" s="156"/>
      <c r="C349" s="156"/>
      <c r="D349" s="156"/>
      <c r="E349" s="156"/>
      <c r="F349" s="156"/>
      <c r="G349" s="156"/>
      <c r="H349" s="156"/>
      <c r="I349" s="156"/>
      <c r="J349" s="156"/>
      <c r="K349" s="156"/>
      <c r="L349" s="156"/>
      <c r="M349" s="156"/>
    </row>
    <row r="350" spans="1:13" ht="49.5" customHeight="1">
      <c r="A350" s="156" t="s">
        <v>454</v>
      </c>
      <c r="B350" s="156"/>
      <c r="C350" s="156"/>
      <c r="D350" s="156"/>
      <c r="E350" s="156"/>
      <c r="F350" s="156"/>
      <c r="G350" s="156"/>
      <c r="H350" s="156"/>
      <c r="I350" s="156"/>
      <c r="J350" s="156"/>
      <c r="K350" s="156"/>
      <c r="L350" s="156"/>
      <c r="M350" s="156"/>
    </row>
    <row r="351" spans="1:13" ht="48.75" customHeight="1">
      <c r="A351" s="156" t="s">
        <v>455</v>
      </c>
      <c r="B351" s="156"/>
      <c r="C351" s="156"/>
      <c r="D351" s="156"/>
      <c r="E351" s="156"/>
      <c r="F351" s="156"/>
      <c r="G351" s="156"/>
      <c r="H351" s="156"/>
      <c r="I351" s="156"/>
      <c r="J351" s="156"/>
      <c r="K351" s="156"/>
      <c r="L351" s="156"/>
      <c r="M351" s="156"/>
    </row>
    <row r="352" spans="1:13" ht="32.25" customHeight="1">
      <c r="A352" s="156" t="s">
        <v>385</v>
      </c>
      <c r="B352" s="156"/>
      <c r="C352" s="156"/>
      <c r="D352" s="156"/>
      <c r="E352" s="156"/>
      <c r="F352" s="156"/>
      <c r="G352" s="156"/>
      <c r="H352" s="156"/>
      <c r="I352" s="156"/>
      <c r="J352" s="156"/>
      <c r="K352" s="156"/>
      <c r="L352" s="156"/>
      <c r="M352" s="156"/>
    </row>
    <row r="353" spans="1:13" ht="50.25" customHeight="1">
      <c r="A353" s="156" t="s">
        <v>386</v>
      </c>
      <c r="B353" s="156"/>
      <c r="C353" s="156"/>
      <c r="D353" s="156"/>
      <c r="E353" s="156"/>
      <c r="F353" s="156"/>
      <c r="G353" s="156"/>
      <c r="H353" s="156"/>
      <c r="I353" s="156"/>
      <c r="J353" s="156"/>
      <c r="K353" s="156"/>
      <c r="L353" s="156"/>
      <c r="M353" s="156"/>
    </row>
    <row r="354" spans="1:13" ht="32.25" customHeight="1">
      <c r="A354" s="156" t="s">
        <v>387</v>
      </c>
      <c r="B354" s="156"/>
      <c r="C354" s="156"/>
      <c r="D354" s="156"/>
      <c r="E354" s="156"/>
      <c r="F354" s="156"/>
      <c r="G354" s="156"/>
      <c r="H354" s="156"/>
      <c r="I354" s="156"/>
      <c r="J354" s="156"/>
      <c r="K354" s="156"/>
      <c r="L354" s="156"/>
      <c r="M354" s="156"/>
    </row>
    <row r="355" spans="1:13" ht="50.25" customHeight="1">
      <c r="A355" s="156" t="s">
        <v>388</v>
      </c>
      <c r="B355" s="156"/>
      <c r="C355" s="156"/>
      <c r="D355" s="156"/>
      <c r="E355" s="156"/>
      <c r="F355" s="156"/>
      <c r="G355" s="156"/>
      <c r="H355" s="156"/>
      <c r="I355" s="156"/>
      <c r="J355" s="156"/>
      <c r="K355" s="156"/>
      <c r="L355" s="156"/>
      <c r="M355" s="156"/>
    </row>
    <row r="356" spans="1:13" ht="47.25" customHeight="1">
      <c r="A356" s="156" t="s">
        <v>467</v>
      </c>
      <c r="B356" s="156"/>
      <c r="C356" s="156"/>
      <c r="D356" s="156"/>
      <c r="E356" s="156"/>
      <c r="F356" s="156"/>
      <c r="G356" s="156"/>
      <c r="H356" s="156"/>
      <c r="I356" s="156"/>
      <c r="J356" s="156"/>
      <c r="K356" s="156"/>
      <c r="L356" s="156"/>
      <c r="M356" s="156"/>
    </row>
    <row r="357" spans="1:13" ht="33.75" customHeight="1">
      <c r="A357" s="147" t="s">
        <v>417</v>
      </c>
      <c r="B357" s="147"/>
      <c r="C357" s="147"/>
      <c r="D357" s="147"/>
      <c r="E357" s="147"/>
      <c r="F357" s="147"/>
      <c r="G357" s="147"/>
      <c r="H357" s="147"/>
      <c r="I357" s="147"/>
      <c r="J357" s="147"/>
      <c r="K357" s="147"/>
      <c r="L357" s="147"/>
      <c r="M357" s="147"/>
    </row>
    <row r="358" spans="1:13" ht="32.25" customHeight="1">
      <c r="A358" s="147" t="s">
        <v>418</v>
      </c>
      <c r="B358" s="147"/>
      <c r="C358" s="147"/>
      <c r="D358" s="147"/>
      <c r="E358" s="147"/>
      <c r="F358" s="147"/>
      <c r="G358" s="147"/>
      <c r="H358" s="147"/>
      <c r="I358" s="147"/>
      <c r="J358" s="147"/>
      <c r="K358" s="147"/>
      <c r="L358" s="147"/>
      <c r="M358" s="147"/>
    </row>
    <row r="359" spans="1:13" ht="32.25" customHeight="1">
      <c r="A359" s="147" t="s">
        <v>185</v>
      </c>
      <c r="B359" s="147"/>
      <c r="C359" s="147"/>
      <c r="D359" s="147"/>
      <c r="E359" s="147"/>
      <c r="F359" s="147"/>
      <c r="G359" s="147"/>
      <c r="H359" s="147"/>
      <c r="I359" s="147"/>
      <c r="J359" s="147"/>
      <c r="K359" s="147"/>
      <c r="L359" s="147"/>
      <c r="M359" s="147"/>
    </row>
    <row r="360" spans="1:13" ht="83.25" customHeight="1">
      <c r="A360" s="156" t="s">
        <v>389</v>
      </c>
      <c r="B360" s="156"/>
      <c r="C360" s="156"/>
      <c r="D360" s="156"/>
      <c r="E360" s="156"/>
      <c r="F360" s="156"/>
      <c r="G360" s="156"/>
      <c r="H360" s="156"/>
      <c r="I360" s="156"/>
      <c r="J360" s="156"/>
      <c r="K360" s="156"/>
      <c r="L360" s="156"/>
      <c r="M360" s="156"/>
    </row>
    <row r="361" spans="1:13" ht="67.5" customHeight="1">
      <c r="A361" s="156" t="s">
        <v>0</v>
      </c>
      <c r="B361" s="156"/>
      <c r="C361" s="156"/>
      <c r="D361" s="156"/>
      <c r="E361" s="156"/>
      <c r="F361" s="156"/>
      <c r="G361" s="156"/>
      <c r="H361" s="156"/>
      <c r="I361" s="156"/>
      <c r="J361" s="156"/>
      <c r="K361" s="156"/>
      <c r="L361" s="156"/>
      <c r="M361" s="156"/>
    </row>
    <row r="362" spans="1:13" ht="78.75" customHeight="1">
      <c r="A362" s="156" t="s">
        <v>466</v>
      </c>
      <c r="B362" s="156"/>
      <c r="C362" s="156"/>
      <c r="D362" s="156"/>
      <c r="E362" s="156"/>
      <c r="F362" s="156"/>
      <c r="G362" s="156"/>
      <c r="H362" s="156"/>
      <c r="I362" s="156"/>
      <c r="J362" s="156"/>
      <c r="K362" s="156"/>
      <c r="L362" s="156"/>
      <c r="M362" s="156"/>
    </row>
    <row r="363" spans="1:13" ht="48" customHeight="1">
      <c r="A363" s="156" t="s">
        <v>270</v>
      </c>
      <c r="B363" s="156"/>
      <c r="C363" s="156"/>
      <c r="D363" s="156"/>
      <c r="E363" s="156"/>
      <c r="F363" s="156"/>
      <c r="G363" s="156"/>
      <c r="H363" s="156"/>
      <c r="I363" s="156"/>
      <c r="J363" s="156"/>
      <c r="K363" s="156"/>
      <c r="L363" s="156"/>
      <c r="M363" s="156"/>
    </row>
    <row r="364" spans="1:13" ht="30" customHeight="1">
      <c r="A364" s="156" t="s">
        <v>272</v>
      </c>
      <c r="B364" s="156"/>
      <c r="C364" s="156"/>
      <c r="D364" s="156"/>
      <c r="E364" s="156"/>
      <c r="F364" s="156"/>
      <c r="G364" s="156"/>
      <c r="H364" s="156"/>
      <c r="I364" s="156"/>
      <c r="J364" s="156"/>
      <c r="K364" s="156"/>
      <c r="L364" s="156"/>
      <c r="M364" s="156"/>
    </row>
    <row r="365" spans="1:13" ht="81" customHeight="1">
      <c r="A365" s="156" t="s">
        <v>390</v>
      </c>
      <c r="B365" s="156"/>
      <c r="C365" s="156"/>
      <c r="D365" s="156"/>
      <c r="E365" s="156"/>
      <c r="F365" s="156"/>
      <c r="G365" s="156"/>
      <c r="H365" s="156"/>
      <c r="I365" s="156"/>
      <c r="J365" s="156"/>
      <c r="K365" s="156"/>
      <c r="L365" s="156"/>
      <c r="M365" s="156"/>
    </row>
    <row r="366" spans="1:13" ht="112.5" customHeight="1">
      <c r="A366" s="206" t="s">
        <v>1</v>
      </c>
      <c r="B366" s="206"/>
      <c r="C366" s="206"/>
      <c r="D366" s="206"/>
      <c r="E366" s="206"/>
      <c r="F366" s="206"/>
      <c r="G366" s="206"/>
      <c r="H366" s="206"/>
      <c r="I366" s="206"/>
      <c r="J366" s="206"/>
      <c r="K366" s="206"/>
      <c r="L366" s="206"/>
      <c r="M366" s="206"/>
    </row>
    <row r="367" spans="1:13" ht="33.75" customHeight="1">
      <c r="A367" s="156" t="s">
        <v>228</v>
      </c>
      <c r="B367" s="156"/>
      <c r="C367" s="156"/>
      <c r="D367" s="156"/>
      <c r="E367" s="156"/>
      <c r="F367" s="156"/>
      <c r="G367" s="156"/>
      <c r="H367" s="156"/>
      <c r="I367" s="156"/>
      <c r="J367" s="156"/>
      <c r="K367" s="156"/>
      <c r="L367" s="156"/>
      <c r="M367" s="156"/>
    </row>
    <row r="368" spans="1:13" ht="30" customHeight="1">
      <c r="A368" s="156" t="s">
        <v>156</v>
      </c>
      <c r="B368" s="156"/>
      <c r="C368" s="156"/>
      <c r="D368" s="156"/>
      <c r="E368" s="156"/>
      <c r="F368" s="156"/>
      <c r="G368" s="156"/>
      <c r="H368" s="156"/>
      <c r="I368" s="156"/>
      <c r="J368" s="156"/>
      <c r="K368" s="156"/>
      <c r="L368" s="156"/>
      <c r="M368" s="156"/>
    </row>
    <row r="369" spans="1:13" ht="32.25" customHeight="1">
      <c r="A369" s="156" t="s">
        <v>234</v>
      </c>
      <c r="B369" s="156"/>
      <c r="C369" s="156"/>
      <c r="D369" s="156"/>
      <c r="E369" s="156"/>
      <c r="F369" s="156"/>
      <c r="G369" s="156"/>
      <c r="H369" s="156"/>
      <c r="I369" s="156"/>
      <c r="J369" s="156"/>
      <c r="K369" s="156"/>
      <c r="L369" s="156"/>
      <c r="M369" s="156"/>
    </row>
    <row r="370" spans="1:13" ht="32.25" customHeight="1">
      <c r="A370" s="156" t="s">
        <v>235</v>
      </c>
      <c r="B370" s="156"/>
      <c r="C370" s="156"/>
      <c r="D370" s="156"/>
      <c r="E370" s="156"/>
      <c r="F370" s="156"/>
      <c r="G370" s="156"/>
      <c r="H370" s="156"/>
      <c r="I370" s="156"/>
      <c r="J370" s="156"/>
      <c r="K370" s="156"/>
      <c r="L370" s="156"/>
      <c r="M370" s="156"/>
    </row>
    <row r="371" spans="1:13" ht="34.5" customHeight="1">
      <c r="A371" s="156" t="s">
        <v>236</v>
      </c>
      <c r="B371" s="156"/>
      <c r="C371" s="156"/>
      <c r="D371" s="156"/>
      <c r="E371" s="156"/>
      <c r="F371" s="156"/>
      <c r="G371" s="156"/>
      <c r="H371" s="156"/>
      <c r="I371" s="156"/>
      <c r="J371" s="156"/>
      <c r="K371" s="156"/>
      <c r="L371" s="156"/>
      <c r="M371" s="156"/>
    </row>
    <row r="372" spans="1:13" ht="48" customHeight="1">
      <c r="A372" s="177" t="s">
        <v>237</v>
      </c>
      <c r="B372" s="177"/>
      <c r="C372" s="177"/>
      <c r="D372" s="177"/>
      <c r="E372" s="177"/>
      <c r="F372" s="177"/>
      <c r="G372" s="177"/>
      <c r="H372" s="177"/>
      <c r="I372" s="177"/>
      <c r="J372" s="177"/>
      <c r="K372" s="177"/>
      <c r="L372" s="177"/>
      <c r="M372" s="177"/>
    </row>
    <row r="373" spans="1:13" ht="36" customHeight="1">
      <c r="A373" s="177" t="s">
        <v>238</v>
      </c>
      <c r="B373" s="177"/>
      <c r="C373" s="177"/>
      <c r="D373" s="177"/>
      <c r="E373" s="177"/>
      <c r="F373" s="177"/>
      <c r="G373" s="177"/>
      <c r="H373" s="177"/>
      <c r="I373" s="177"/>
      <c r="J373" s="177"/>
      <c r="K373" s="177"/>
      <c r="L373" s="177"/>
      <c r="M373" s="177"/>
    </row>
    <row r="374" spans="1:13" ht="20.25" customHeight="1">
      <c r="A374" s="156"/>
      <c r="B374" s="156"/>
      <c r="C374" s="156"/>
      <c r="D374" s="156"/>
      <c r="E374" s="156"/>
      <c r="F374" s="156"/>
      <c r="G374" s="156"/>
      <c r="H374" s="156"/>
      <c r="I374" s="156"/>
      <c r="J374" s="156"/>
      <c r="K374" s="156"/>
      <c r="L374" s="156"/>
      <c r="M374" s="156"/>
    </row>
    <row r="375" spans="1:13" ht="20.25" customHeight="1">
      <c r="A375" s="156"/>
      <c r="B375" s="156"/>
      <c r="C375" s="156"/>
      <c r="D375" s="156"/>
      <c r="E375" s="156"/>
      <c r="F375" s="156"/>
      <c r="G375" s="156"/>
      <c r="H375" s="156"/>
      <c r="I375" s="156"/>
      <c r="J375" s="156"/>
      <c r="K375" s="156"/>
      <c r="L375" s="156"/>
      <c r="M375" s="156"/>
    </row>
    <row r="376" spans="1:13" ht="20.25" customHeight="1">
      <c r="A376" s="134" t="s">
        <v>213</v>
      </c>
      <c r="B376" s="134"/>
      <c r="C376" s="134"/>
      <c r="D376" s="134"/>
      <c r="E376" s="134"/>
      <c r="F376" s="134"/>
      <c r="G376" s="134"/>
      <c r="H376" s="134"/>
      <c r="I376" s="134"/>
      <c r="J376" s="134"/>
      <c r="K376" s="134"/>
      <c r="L376" s="134"/>
      <c r="M376" s="134"/>
    </row>
    <row r="377" spans="1:13" ht="20.25" customHeight="1">
      <c r="A377" s="134" t="s">
        <v>214</v>
      </c>
      <c r="B377" s="134"/>
      <c r="C377" s="134"/>
      <c r="D377" s="134"/>
      <c r="E377" s="134"/>
      <c r="F377" s="134"/>
      <c r="G377" s="134"/>
      <c r="H377" s="134"/>
      <c r="I377" s="134"/>
      <c r="J377" s="134"/>
      <c r="K377" s="134"/>
      <c r="L377" s="134"/>
      <c r="M377" s="134"/>
    </row>
    <row r="378" spans="1:13" ht="20.25" customHeight="1">
      <c r="A378" s="134" t="s">
        <v>215</v>
      </c>
      <c r="B378" s="134"/>
      <c r="C378" s="134"/>
      <c r="D378" s="134"/>
      <c r="E378" s="134"/>
      <c r="F378" s="134"/>
      <c r="G378" s="134"/>
      <c r="H378" s="134"/>
      <c r="I378" s="134"/>
      <c r="J378" s="134"/>
      <c r="K378" s="134"/>
      <c r="L378" s="134"/>
      <c r="M378" s="134"/>
    </row>
    <row r="379" spans="1:13" ht="20.25" customHeight="1">
      <c r="A379" s="156"/>
      <c r="B379" s="156"/>
      <c r="C379" s="156"/>
      <c r="D379" s="156"/>
      <c r="E379" s="156"/>
      <c r="F379" s="156"/>
      <c r="G379" s="156"/>
      <c r="H379" s="156"/>
      <c r="I379" s="156"/>
      <c r="J379" s="156"/>
      <c r="K379" s="156"/>
      <c r="L379" s="156"/>
      <c r="M379" s="156"/>
    </row>
    <row r="380" spans="1:13" ht="18" customHeight="1">
      <c r="A380" s="134" t="s">
        <v>354</v>
      </c>
      <c r="B380" s="134"/>
      <c r="C380" s="134"/>
      <c r="D380" s="134"/>
      <c r="E380" s="134"/>
      <c r="F380" s="134"/>
      <c r="G380" s="134"/>
      <c r="H380" s="134"/>
      <c r="I380" s="134"/>
      <c r="J380" s="134"/>
      <c r="K380" s="73">
        <f>'приложение 1'!AK72</f>
        <v>7394.5999999999985</v>
      </c>
      <c r="L380" s="221" t="s">
        <v>353</v>
      </c>
      <c r="M380" s="221"/>
    </row>
    <row r="381" spans="1:13" ht="30.75" customHeight="1">
      <c r="A381" s="177" t="s">
        <v>239</v>
      </c>
      <c r="B381" s="177"/>
      <c r="C381" s="177"/>
      <c r="D381" s="177"/>
      <c r="E381" s="177"/>
      <c r="F381" s="177"/>
      <c r="G381" s="177"/>
      <c r="H381" s="177"/>
      <c r="I381" s="177"/>
      <c r="J381" s="177"/>
      <c r="K381" s="177"/>
      <c r="L381" s="177"/>
      <c r="M381" s="177"/>
    </row>
    <row r="382" spans="1:13" ht="20.25" customHeight="1">
      <c r="A382" s="156"/>
      <c r="B382" s="156"/>
      <c r="C382" s="156"/>
      <c r="D382" s="156"/>
      <c r="E382" s="156"/>
      <c r="F382" s="156"/>
      <c r="G382" s="156"/>
      <c r="H382" s="156"/>
      <c r="I382" s="156"/>
      <c r="J382" s="156"/>
      <c r="K382" s="156"/>
      <c r="L382" s="156"/>
      <c r="M382" s="156"/>
    </row>
    <row r="383" spans="1:13" ht="20.25" customHeight="1">
      <c r="A383" s="209" t="s">
        <v>240</v>
      </c>
      <c r="B383" s="209"/>
      <c r="C383" s="209"/>
      <c r="D383" s="209"/>
      <c r="E383" s="209"/>
      <c r="F383" s="209"/>
      <c r="G383" s="209"/>
      <c r="H383" s="209"/>
      <c r="I383" s="209"/>
      <c r="J383" s="209"/>
      <c r="K383" s="209"/>
      <c r="L383" s="209"/>
      <c r="M383" s="209"/>
    </row>
    <row r="384" spans="1:13" ht="68.25" customHeight="1">
      <c r="A384" s="173" t="s">
        <v>241</v>
      </c>
      <c r="B384" s="173"/>
      <c r="C384" s="173" t="s">
        <v>242</v>
      </c>
      <c r="D384" s="173"/>
      <c r="E384" s="173"/>
      <c r="F384" s="173"/>
      <c r="G384" s="173"/>
      <c r="H384" s="173"/>
      <c r="I384" s="173"/>
      <c r="J384" s="173"/>
      <c r="K384" s="173"/>
      <c r="L384" s="173" t="s">
        <v>243</v>
      </c>
      <c r="M384" s="173"/>
    </row>
    <row r="385" spans="1:13" ht="173.25" customHeight="1">
      <c r="A385" s="173"/>
      <c r="B385" s="173"/>
      <c r="C385" s="173" t="s">
        <v>244</v>
      </c>
      <c r="D385" s="173"/>
      <c r="E385" s="173"/>
      <c r="F385" s="173" t="s">
        <v>245</v>
      </c>
      <c r="G385" s="173"/>
      <c r="H385" s="173"/>
      <c r="I385" s="173" t="s">
        <v>246</v>
      </c>
      <c r="J385" s="173"/>
      <c r="K385" s="173"/>
      <c r="L385" s="173"/>
      <c r="M385" s="173"/>
    </row>
    <row r="386" spans="1:13" ht="20.25" customHeight="1">
      <c r="A386" s="208" t="s">
        <v>247</v>
      </c>
      <c r="B386" s="208"/>
      <c r="C386" s="207">
        <f>'приложение 1'!AF73</f>
        <v>0</v>
      </c>
      <c r="D386" s="207"/>
      <c r="E386" s="207"/>
      <c r="F386" s="207">
        <f>'приложение 1'!AF80</f>
        <v>3544.8</v>
      </c>
      <c r="G386" s="207"/>
      <c r="H386" s="207"/>
      <c r="I386" s="207">
        <f>'приложение 1'!AF122</f>
        <v>218.5</v>
      </c>
      <c r="J386" s="207"/>
      <c r="K386" s="207"/>
      <c r="L386" s="207">
        <f>'приложение 1'!AF72</f>
        <v>3763.3</v>
      </c>
      <c r="M386" s="207"/>
    </row>
    <row r="387" spans="1:13" ht="20.25" customHeight="1">
      <c r="A387" s="208" t="s">
        <v>248</v>
      </c>
      <c r="B387" s="208"/>
      <c r="C387" s="207">
        <f>'приложение 1'!AG73</f>
        <v>0</v>
      </c>
      <c r="D387" s="207"/>
      <c r="E387" s="207"/>
      <c r="F387" s="207">
        <f>'приложение 1'!AG80</f>
        <v>2993.1999999999994</v>
      </c>
      <c r="G387" s="207"/>
      <c r="H387" s="207"/>
      <c r="I387" s="207">
        <f>'приложение 1'!AG122</f>
        <v>638.1</v>
      </c>
      <c r="J387" s="207"/>
      <c r="K387" s="207"/>
      <c r="L387" s="207">
        <f>'приложение 1'!AG72</f>
        <v>3631.2999999999993</v>
      </c>
      <c r="M387" s="207"/>
    </row>
    <row r="388" spans="1:13" ht="20.25" customHeight="1">
      <c r="A388" s="208" t="s">
        <v>249</v>
      </c>
      <c r="B388" s="208"/>
      <c r="C388" s="207">
        <f>'приложение 1'!AH73</f>
        <v>0</v>
      </c>
      <c r="D388" s="207"/>
      <c r="E388" s="207"/>
      <c r="F388" s="207">
        <f>'приложение 1'!AH80</f>
        <v>0</v>
      </c>
      <c r="G388" s="207"/>
      <c r="H388" s="207"/>
      <c r="I388" s="207">
        <f>'приложение 1'!AH122</f>
        <v>0</v>
      </c>
      <c r="J388" s="207"/>
      <c r="K388" s="207"/>
      <c r="L388" s="207">
        <f>'приложение 1'!AH72</f>
        <v>0</v>
      </c>
      <c r="M388" s="207"/>
    </row>
    <row r="389" spans="1:13" ht="20.25" customHeight="1">
      <c r="A389" s="208" t="s">
        <v>250</v>
      </c>
      <c r="B389" s="208"/>
      <c r="C389" s="207">
        <f>'приложение 1'!AI73</f>
        <v>0</v>
      </c>
      <c r="D389" s="207"/>
      <c r="E389" s="207"/>
      <c r="F389" s="207">
        <f>'приложение 1'!AI80</f>
        <v>0</v>
      </c>
      <c r="G389" s="207"/>
      <c r="H389" s="207"/>
      <c r="I389" s="207">
        <f>'приложение 1'!AI122</f>
        <v>0</v>
      </c>
      <c r="J389" s="207"/>
      <c r="K389" s="207"/>
      <c r="L389" s="207">
        <f>'приложение 1'!AI72</f>
        <v>0</v>
      </c>
      <c r="M389" s="207"/>
    </row>
    <row r="390" spans="1:13" ht="20.25" customHeight="1">
      <c r="A390" s="208" t="s">
        <v>251</v>
      </c>
      <c r="B390" s="208"/>
      <c r="C390" s="207">
        <f>'приложение 1'!AJ73</f>
        <v>0</v>
      </c>
      <c r="D390" s="207"/>
      <c r="E390" s="207"/>
      <c r="F390" s="207">
        <f>'приложение 1'!AJ80</f>
        <v>0</v>
      </c>
      <c r="G390" s="207"/>
      <c r="H390" s="207"/>
      <c r="I390" s="207">
        <f>'приложение 1'!AJ122</f>
        <v>0</v>
      </c>
      <c r="J390" s="207"/>
      <c r="K390" s="207"/>
      <c r="L390" s="207">
        <f>'приложение 1'!AJ72</f>
        <v>0</v>
      </c>
      <c r="M390" s="207"/>
    </row>
    <row r="391" spans="1:13" ht="20.25" customHeight="1">
      <c r="A391" s="212" t="s">
        <v>252</v>
      </c>
      <c r="B391" s="208"/>
      <c r="C391" s="210">
        <f>'приложение 1'!AK73</f>
        <v>0</v>
      </c>
      <c r="D391" s="210"/>
      <c r="E391" s="210"/>
      <c r="F391" s="210">
        <f>'приложение 1'!AK80</f>
        <v>6537.999999999998</v>
      </c>
      <c r="G391" s="210"/>
      <c r="H391" s="210"/>
      <c r="I391" s="210">
        <f>'приложение 1'!AK122</f>
        <v>856.6</v>
      </c>
      <c r="J391" s="210"/>
      <c r="K391" s="210"/>
      <c r="L391" s="210">
        <f>'приложение 1'!AK72</f>
        <v>7394.5999999999985</v>
      </c>
      <c r="M391" s="210"/>
    </row>
    <row r="392" spans="1:13" ht="20.25" customHeight="1">
      <c r="A392" s="69"/>
      <c r="B392" s="69"/>
      <c r="C392" s="69"/>
      <c r="D392" s="69"/>
      <c r="E392" s="69"/>
      <c r="F392" s="69"/>
      <c r="G392" s="69"/>
      <c r="H392" s="69"/>
      <c r="I392" s="69"/>
      <c r="J392" s="69"/>
      <c r="K392" s="69"/>
      <c r="L392" s="69"/>
      <c r="M392" s="69"/>
    </row>
    <row r="393" spans="1:13" ht="20.25" customHeight="1">
      <c r="A393" s="213" t="s">
        <v>253</v>
      </c>
      <c r="B393" s="213"/>
      <c r="C393" s="213"/>
      <c r="D393" s="213"/>
      <c r="E393" s="213"/>
      <c r="F393" s="213"/>
      <c r="G393" s="213"/>
      <c r="H393" s="213"/>
      <c r="I393" s="213"/>
      <c r="J393" s="213"/>
      <c r="K393" s="213"/>
      <c r="L393" s="213"/>
      <c r="M393" s="213"/>
    </row>
    <row r="394" spans="1:13" ht="20.25" customHeight="1">
      <c r="A394" s="213" t="s">
        <v>254</v>
      </c>
      <c r="B394" s="213"/>
      <c r="C394" s="213"/>
      <c r="D394" s="213"/>
      <c r="E394" s="213"/>
      <c r="F394" s="213"/>
      <c r="G394" s="213"/>
      <c r="H394" s="213"/>
      <c r="I394" s="213"/>
      <c r="J394" s="213"/>
      <c r="K394" s="213"/>
      <c r="L394" s="213"/>
      <c r="M394" s="213"/>
    </row>
    <row r="395" spans="1:13" ht="20.25" customHeight="1">
      <c r="A395" s="213"/>
      <c r="B395" s="213"/>
      <c r="C395" s="213"/>
      <c r="D395" s="213"/>
      <c r="E395" s="213"/>
      <c r="F395" s="213"/>
      <c r="G395" s="213"/>
      <c r="H395" s="213"/>
      <c r="I395" s="213"/>
      <c r="J395" s="213"/>
      <c r="K395" s="213"/>
      <c r="L395" s="213"/>
      <c r="M395" s="213"/>
    </row>
    <row r="396" spans="1:13" ht="20.25" customHeight="1">
      <c r="A396" s="211" t="s">
        <v>567</v>
      </c>
      <c r="B396" s="211"/>
      <c r="C396" s="211"/>
      <c r="D396" s="211"/>
      <c r="E396" s="211"/>
      <c r="F396" s="211"/>
      <c r="G396" s="211"/>
      <c r="H396" s="211"/>
      <c r="I396" s="211"/>
      <c r="J396" s="211"/>
      <c r="K396" s="211"/>
      <c r="L396" s="211"/>
      <c r="M396" s="211"/>
    </row>
    <row r="397" spans="1:13" ht="20.25" customHeight="1">
      <c r="A397" s="211" t="s">
        <v>255</v>
      </c>
      <c r="B397" s="211"/>
      <c r="C397" s="211"/>
      <c r="D397" s="211"/>
      <c r="E397" s="211"/>
      <c r="F397" s="211"/>
      <c r="G397" s="211"/>
      <c r="H397" s="211"/>
      <c r="I397" s="211"/>
      <c r="J397" s="211"/>
      <c r="K397" s="211"/>
      <c r="L397" s="211"/>
      <c r="M397" s="211"/>
    </row>
    <row r="398" spans="1:13" ht="20.25" customHeight="1">
      <c r="A398" s="156"/>
      <c r="B398" s="156"/>
      <c r="C398" s="156"/>
      <c r="D398" s="156"/>
      <c r="E398" s="156"/>
      <c r="F398" s="156"/>
      <c r="G398" s="156"/>
      <c r="H398" s="156"/>
      <c r="I398" s="156"/>
      <c r="J398" s="156"/>
      <c r="K398" s="156"/>
      <c r="L398" s="156"/>
      <c r="M398" s="156"/>
    </row>
    <row r="399" spans="1:13" ht="35.25" customHeight="1">
      <c r="A399" s="156" t="s">
        <v>256</v>
      </c>
      <c r="B399" s="156"/>
      <c r="C399" s="156"/>
      <c r="D399" s="156"/>
      <c r="E399" s="156"/>
      <c r="F399" s="156"/>
      <c r="G399" s="156"/>
      <c r="H399" s="156"/>
      <c r="I399" s="156"/>
      <c r="J399" s="156"/>
      <c r="K399" s="156"/>
      <c r="L399" s="156"/>
      <c r="M399" s="156"/>
    </row>
    <row r="400" spans="1:13" ht="39" customHeight="1">
      <c r="A400" s="156" t="s">
        <v>177</v>
      </c>
      <c r="B400" s="156"/>
      <c r="C400" s="156"/>
      <c r="D400" s="156"/>
      <c r="E400" s="156"/>
      <c r="F400" s="156"/>
      <c r="G400" s="156"/>
      <c r="H400" s="156"/>
      <c r="I400" s="156"/>
      <c r="J400" s="156"/>
      <c r="K400" s="156"/>
      <c r="L400" s="156"/>
      <c r="M400" s="156"/>
    </row>
    <row r="401" spans="1:13" ht="33" customHeight="1">
      <c r="A401" s="156" t="s">
        <v>178</v>
      </c>
      <c r="B401" s="156"/>
      <c r="C401" s="156"/>
      <c r="D401" s="156"/>
      <c r="E401" s="156"/>
      <c r="F401" s="156"/>
      <c r="G401" s="156"/>
      <c r="H401" s="156"/>
      <c r="I401" s="156"/>
      <c r="J401" s="156"/>
      <c r="K401" s="156"/>
      <c r="L401" s="156"/>
      <c r="M401" s="156"/>
    </row>
    <row r="402" spans="1:13" ht="34.5" customHeight="1">
      <c r="A402" s="156" t="s">
        <v>179</v>
      </c>
      <c r="B402" s="156"/>
      <c r="C402" s="156"/>
      <c r="D402" s="156"/>
      <c r="E402" s="156"/>
      <c r="F402" s="156"/>
      <c r="G402" s="156"/>
      <c r="H402" s="156"/>
      <c r="I402" s="156"/>
      <c r="J402" s="156"/>
      <c r="K402" s="156"/>
      <c r="L402" s="156"/>
      <c r="M402" s="156"/>
    </row>
    <row r="403" spans="1:13" ht="47.25" customHeight="1">
      <c r="A403" s="177" t="s">
        <v>164</v>
      </c>
      <c r="B403" s="177"/>
      <c r="C403" s="177"/>
      <c r="D403" s="177"/>
      <c r="E403" s="177"/>
      <c r="F403" s="177"/>
      <c r="G403" s="177"/>
      <c r="H403" s="177"/>
      <c r="I403" s="177"/>
      <c r="J403" s="177"/>
      <c r="K403" s="177"/>
      <c r="L403" s="177"/>
      <c r="M403" s="177"/>
    </row>
    <row r="404" spans="1:13" ht="15" customHeight="1">
      <c r="A404" s="156" t="s">
        <v>165</v>
      </c>
      <c r="B404" s="156"/>
      <c r="C404" s="156"/>
      <c r="D404" s="156"/>
      <c r="E404" s="156"/>
      <c r="F404" s="156"/>
      <c r="G404" s="156"/>
      <c r="H404" s="156"/>
      <c r="I404" s="156"/>
      <c r="J404" s="156"/>
      <c r="K404" s="156"/>
      <c r="L404" s="156"/>
      <c r="M404" s="156"/>
    </row>
    <row r="405" spans="1:13" ht="33.75" customHeight="1">
      <c r="A405" s="156" t="s">
        <v>166</v>
      </c>
      <c r="B405" s="156"/>
      <c r="C405" s="156"/>
      <c r="D405" s="156"/>
      <c r="E405" s="156"/>
      <c r="F405" s="156"/>
      <c r="G405" s="156"/>
      <c r="H405" s="156"/>
      <c r="I405" s="156"/>
      <c r="J405" s="156"/>
      <c r="K405" s="156"/>
      <c r="L405" s="156"/>
      <c r="M405" s="156"/>
    </row>
    <row r="406" spans="1:13" ht="44.25" customHeight="1">
      <c r="A406" s="177" t="s">
        <v>167</v>
      </c>
      <c r="B406" s="177"/>
      <c r="C406" s="177"/>
      <c r="D406" s="177"/>
      <c r="E406" s="177"/>
      <c r="F406" s="177"/>
      <c r="G406" s="177"/>
      <c r="H406" s="177"/>
      <c r="I406" s="177"/>
      <c r="J406" s="177"/>
      <c r="K406" s="177"/>
      <c r="L406" s="177"/>
      <c r="M406" s="177"/>
    </row>
    <row r="407" spans="1:13" ht="20.25" customHeight="1">
      <c r="A407" s="156"/>
      <c r="B407" s="156"/>
      <c r="C407" s="156"/>
      <c r="D407" s="156"/>
      <c r="E407" s="156"/>
      <c r="F407" s="156"/>
      <c r="G407" s="156"/>
      <c r="H407" s="156"/>
      <c r="I407" s="156"/>
      <c r="J407" s="156"/>
      <c r="K407" s="156"/>
      <c r="L407" s="156"/>
      <c r="M407" s="156"/>
    </row>
    <row r="408" spans="1:13" ht="20.25" customHeight="1">
      <c r="A408" s="156"/>
      <c r="B408" s="156"/>
      <c r="C408" s="156"/>
      <c r="D408" s="156"/>
      <c r="E408" s="156"/>
      <c r="F408" s="156"/>
      <c r="G408" s="156"/>
      <c r="H408" s="156"/>
      <c r="I408" s="156"/>
      <c r="J408" s="156"/>
      <c r="K408" s="156"/>
      <c r="L408" s="156"/>
      <c r="M408" s="156"/>
    </row>
    <row r="409" spans="1:13" ht="20.25" customHeight="1">
      <c r="A409" s="211" t="s">
        <v>568</v>
      </c>
      <c r="B409" s="211"/>
      <c r="C409" s="211"/>
      <c r="D409" s="211"/>
      <c r="E409" s="211"/>
      <c r="F409" s="211"/>
      <c r="G409" s="211"/>
      <c r="H409" s="211"/>
      <c r="I409" s="211"/>
      <c r="J409" s="211"/>
      <c r="K409" s="211"/>
      <c r="L409" s="211"/>
      <c r="M409" s="211"/>
    </row>
    <row r="410" spans="1:13" ht="20.25" customHeight="1">
      <c r="A410" s="211" t="s">
        <v>168</v>
      </c>
      <c r="B410" s="211"/>
      <c r="C410" s="211"/>
      <c r="D410" s="211"/>
      <c r="E410" s="211"/>
      <c r="F410" s="211"/>
      <c r="G410" s="211"/>
      <c r="H410" s="211"/>
      <c r="I410" s="211"/>
      <c r="J410" s="211"/>
      <c r="K410" s="211"/>
      <c r="L410" s="211"/>
      <c r="M410" s="211"/>
    </row>
    <row r="411" spans="1:13" ht="20.25" customHeight="1">
      <c r="A411" s="211" t="s">
        <v>169</v>
      </c>
      <c r="B411" s="211"/>
      <c r="C411" s="211"/>
      <c r="D411" s="211"/>
      <c r="E411" s="211"/>
      <c r="F411" s="211"/>
      <c r="G411" s="211"/>
      <c r="H411" s="211"/>
      <c r="I411" s="211"/>
      <c r="J411" s="211"/>
      <c r="K411" s="211"/>
      <c r="L411" s="211"/>
      <c r="M411" s="211"/>
    </row>
    <row r="412" spans="1:13" ht="20.25" customHeight="1">
      <c r="A412" s="156"/>
      <c r="B412" s="156"/>
      <c r="C412" s="156"/>
      <c r="D412" s="156"/>
      <c r="E412" s="156"/>
      <c r="F412" s="156"/>
      <c r="G412" s="156"/>
      <c r="H412" s="156"/>
      <c r="I412" s="156"/>
      <c r="J412" s="156"/>
      <c r="K412" s="156"/>
      <c r="L412" s="156"/>
      <c r="M412" s="156"/>
    </row>
    <row r="413" spans="1:13" ht="34.5" customHeight="1">
      <c r="A413" s="156" t="s">
        <v>170</v>
      </c>
      <c r="B413" s="156"/>
      <c r="C413" s="156"/>
      <c r="D413" s="156"/>
      <c r="E413" s="156"/>
      <c r="F413" s="156"/>
      <c r="G413" s="156"/>
      <c r="H413" s="156"/>
      <c r="I413" s="156"/>
      <c r="J413" s="156"/>
      <c r="K413" s="156"/>
      <c r="L413" s="156"/>
      <c r="M413" s="156"/>
    </row>
    <row r="414" spans="1:13" ht="15.75" customHeight="1">
      <c r="A414" s="156" t="s">
        <v>357</v>
      </c>
      <c r="B414" s="156"/>
      <c r="C414" s="156"/>
      <c r="D414" s="156"/>
      <c r="E414" s="156"/>
      <c r="F414" s="156"/>
      <c r="G414" s="156"/>
      <c r="H414" s="156"/>
      <c r="I414" s="156"/>
      <c r="J414" s="156"/>
      <c r="K414" s="156"/>
      <c r="L414" s="156"/>
      <c r="M414" s="156"/>
    </row>
    <row r="415" spans="1:13" ht="17.25" customHeight="1">
      <c r="A415" s="134" t="s">
        <v>356</v>
      </c>
      <c r="B415" s="134"/>
      <c r="C415" s="134"/>
      <c r="D415" s="134"/>
      <c r="E415" s="134"/>
      <c r="F415" s="134"/>
      <c r="G415" s="75">
        <f>SUM('приложение 1'!AK136)</f>
        <v>5448</v>
      </c>
      <c r="H415" s="221" t="s">
        <v>351</v>
      </c>
      <c r="I415" s="221"/>
      <c r="J415" s="69"/>
      <c r="K415" s="69"/>
      <c r="L415" s="69"/>
      <c r="M415" s="69"/>
    </row>
    <row r="416" spans="1:13" ht="35.25" customHeight="1">
      <c r="A416" s="177" t="s">
        <v>171</v>
      </c>
      <c r="B416" s="177"/>
      <c r="C416" s="177"/>
      <c r="D416" s="177"/>
      <c r="E416" s="177"/>
      <c r="F416" s="177"/>
      <c r="G416" s="177"/>
      <c r="H416" s="177"/>
      <c r="I416" s="177"/>
      <c r="J416" s="177"/>
      <c r="K416" s="177"/>
      <c r="L416" s="177"/>
      <c r="M416" s="177"/>
    </row>
    <row r="417" spans="1:13" ht="20.25" customHeight="1">
      <c r="A417" s="215" t="s">
        <v>517</v>
      </c>
      <c r="B417" s="215"/>
      <c r="C417" s="215"/>
      <c r="D417" s="215"/>
      <c r="E417" s="215"/>
      <c r="F417" s="215"/>
      <c r="G417" s="215"/>
      <c r="H417" s="215"/>
      <c r="I417" s="215"/>
      <c r="J417" s="215"/>
      <c r="K417" s="215"/>
      <c r="L417" s="215"/>
      <c r="M417" s="215"/>
    </row>
    <row r="418" spans="1:13" ht="34.5" customHeight="1">
      <c r="A418" s="143" t="s">
        <v>525</v>
      </c>
      <c r="B418" s="143" t="s">
        <v>254</v>
      </c>
      <c r="C418" s="143"/>
      <c r="D418" s="143"/>
      <c r="E418" s="143"/>
      <c r="F418" s="143"/>
      <c r="G418" s="143" t="s">
        <v>524</v>
      </c>
      <c r="H418" s="143"/>
      <c r="I418" s="143"/>
      <c r="J418" s="143"/>
      <c r="K418" s="143"/>
      <c r="L418" s="199" t="s">
        <v>523</v>
      </c>
      <c r="M418" s="199"/>
    </row>
    <row r="419" spans="1:13" ht="25.5" customHeight="1">
      <c r="A419" s="143"/>
      <c r="B419" s="143"/>
      <c r="C419" s="143"/>
      <c r="D419" s="143"/>
      <c r="E419" s="143"/>
      <c r="F419" s="143"/>
      <c r="G419" s="70" t="s">
        <v>535</v>
      </c>
      <c r="H419" s="70" t="s">
        <v>518</v>
      </c>
      <c r="I419" s="70" t="s">
        <v>519</v>
      </c>
      <c r="J419" s="70" t="s">
        <v>520</v>
      </c>
      <c r="K419" s="70" t="s">
        <v>521</v>
      </c>
      <c r="L419" s="199"/>
      <c r="M419" s="199"/>
    </row>
    <row r="420" spans="1:13" ht="25.5" customHeight="1">
      <c r="A420" s="12">
        <v>1</v>
      </c>
      <c r="B420" s="214" t="s">
        <v>526</v>
      </c>
      <c r="C420" s="214"/>
      <c r="D420" s="214"/>
      <c r="E420" s="214"/>
      <c r="F420" s="214"/>
      <c r="G420" s="70">
        <f>'приложение 1'!AF138</f>
        <v>1029.1</v>
      </c>
      <c r="H420" s="70">
        <f>'приложение 1'!AG138</f>
        <v>1107.6</v>
      </c>
      <c r="I420" s="70">
        <f>'приложение 1'!AH138</f>
        <v>1107.6</v>
      </c>
      <c r="J420" s="70">
        <f>'приложение 1'!AI138</f>
        <v>1107.6</v>
      </c>
      <c r="K420" s="70">
        <f>'приложение 1'!AJ138</f>
        <v>1096.1</v>
      </c>
      <c r="L420" s="216">
        <f>'приложение 1'!AK138</f>
        <v>5448</v>
      </c>
      <c r="M420" s="216"/>
    </row>
    <row r="421" spans="1:13" ht="59.25" customHeight="1">
      <c r="A421" s="20">
        <v>2</v>
      </c>
      <c r="B421" s="218" t="s">
        <v>355</v>
      </c>
      <c r="C421" s="219"/>
      <c r="D421" s="219"/>
      <c r="E421" s="219"/>
      <c r="F421" s="220"/>
      <c r="G421" s="74">
        <f>'приложение 1'!AF139</f>
        <v>0</v>
      </c>
      <c r="H421" s="74">
        <f>'приложение 1'!AG139</f>
        <v>0</v>
      </c>
      <c r="I421" s="74">
        <f>'приложение 1'!AH139</f>
        <v>0</v>
      </c>
      <c r="J421" s="74">
        <f>'приложение 1'!AI139</f>
        <v>0</v>
      </c>
      <c r="K421" s="74">
        <f>'приложение 1'!AJ139</f>
        <v>0</v>
      </c>
      <c r="L421" s="222">
        <f>'приложение 1'!AK139</f>
        <v>0</v>
      </c>
      <c r="M421" s="222"/>
    </row>
    <row r="422" spans="1:13" ht="36" customHeight="1">
      <c r="A422" s="217" t="s">
        <v>522</v>
      </c>
      <c r="B422" s="217"/>
      <c r="C422" s="217"/>
      <c r="D422" s="217"/>
      <c r="E422" s="217"/>
      <c r="F422" s="217"/>
      <c r="G422" s="71">
        <f>SUM('приложение 1'!AF136)</f>
        <v>1029.1</v>
      </c>
      <c r="H422" s="71">
        <f>SUM('приложение 1'!AG136)</f>
        <v>1107.6</v>
      </c>
      <c r="I422" s="71">
        <f>SUM('приложение 1'!AH136)</f>
        <v>1107.6</v>
      </c>
      <c r="J422" s="71">
        <f>SUM('приложение 1'!AI136)</f>
        <v>1107.6</v>
      </c>
      <c r="K422" s="71">
        <f>SUM('приложение 1'!AJ136)</f>
        <v>1096.1</v>
      </c>
      <c r="L422" s="216">
        <f>SUM('приложение 1'!AK136)</f>
        <v>5448</v>
      </c>
      <c r="M422" s="216"/>
    </row>
    <row r="423" spans="1:13" ht="20.25" customHeight="1">
      <c r="A423" s="23"/>
      <c r="B423" s="23"/>
      <c r="C423" s="67"/>
      <c r="D423" s="67"/>
      <c r="E423" s="67"/>
      <c r="F423" s="67"/>
      <c r="G423" s="67"/>
      <c r="H423" s="23"/>
      <c r="I423" s="23"/>
      <c r="J423" s="58"/>
      <c r="K423" s="58"/>
      <c r="L423" s="148"/>
      <c r="M423" s="148"/>
    </row>
    <row r="424" spans="1:13" ht="20.25" customHeight="1">
      <c r="A424" s="151" t="s">
        <v>527</v>
      </c>
      <c r="B424" s="151"/>
      <c r="C424" s="151"/>
      <c r="D424" s="151"/>
      <c r="E424" s="151"/>
      <c r="F424" s="151"/>
      <c r="G424" s="151"/>
      <c r="H424" s="151"/>
      <c r="I424" s="151"/>
      <c r="J424" s="151"/>
      <c r="K424" s="151"/>
      <c r="L424" s="151"/>
      <c r="M424" s="151"/>
    </row>
    <row r="425" spans="1:13" ht="20.25" customHeight="1">
      <c r="A425" s="151" t="s">
        <v>528</v>
      </c>
      <c r="B425" s="151"/>
      <c r="C425" s="151"/>
      <c r="D425" s="151"/>
      <c r="E425" s="151"/>
      <c r="F425" s="151"/>
      <c r="G425" s="151"/>
      <c r="H425" s="151"/>
      <c r="I425" s="151"/>
      <c r="J425" s="151"/>
      <c r="K425" s="151"/>
      <c r="L425" s="151"/>
      <c r="M425" s="151"/>
    </row>
    <row r="426" spans="1:13" ht="20.25" customHeight="1">
      <c r="A426" s="151" t="s">
        <v>529</v>
      </c>
      <c r="B426" s="151"/>
      <c r="C426" s="151"/>
      <c r="D426" s="151"/>
      <c r="E426" s="151"/>
      <c r="F426" s="151"/>
      <c r="G426" s="151"/>
      <c r="H426" s="151"/>
      <c r="I426" s="151"/>
      <c r="J426" s="151"/>
      <c r="K426" s="151"/>
      <c r="L426" s="151"/>
      <c r="M426" s="151"/>
    </row>
    <row r="427" spans="1:13" ht="20.25" customHeight="1">
      <c r="A427" s="153"/>
      <c r="B427" s="153"/>
      <c r="C427" s="153"/>
      <c r="D427" s="153"/>
      <c r="E427" s="153"/>
      <c r="F427" s="153"/>
      <c r="G427" s="153"/>
      <c r="H427" s="153"/>
      <c r="I427" s="153"/>
      <c r="J427" s="153"/>
      <c r="K427" s="153"/>
      <c r="L427" s="153"/>
      <c r="M427" s="153"/>
    </row>
    <row r="428" spans="1:13" ht="20.25" customHeight="1">
      <c r="A428" s="154" t="s">
        <v>567</v>
      </c>
      <c r="B428" s="154"/>
      <c r="C428" s="154"/>
      <c r="D428" s="154"/>
      <c r="E428" s="154"/>
      <c r="F428" s="154"/>
      <c r="G428" s="154"/>
      <c r="H428" s="154"/>
      <c r="I428" s="154"/>
      <c r="J428" s="154"/>
      <c r="K428" s="154"/>
      <c r="L428" s="154"/>
      <c r="M428" s="154"/>
    </row>
    <row r="429" spans="1:13" ht="20.25" customHeight="1">
      <c r="A429" s="154" t="s">
        <v>530</v>
      </c>
      <c r="B429" s="154"/>
      <c r="C429" s="154"/>
      <c r="D429" s="154"/>
      <c r="E429" s="154"/>
      <c r="F429" s="154"/>
      <c r="G429" s="154"/>
      <c r="H429" s="154"/>
      <c r="I429" s="154"/>
      <c r="J429" s="154"/>
      <c r="K429" s="154"/>
      <c r="L429" s="154"/>
      <c r="M429" s="154"/>
    </row>
    <row r="430" spans="1:13" ht="20.25" customHeight="1">
      <c r="A430" s="2"/>
      <c r="B430" s="58"/>
      <c r="C430" s="58"/>
      <c r="D430" s="58"/>
      <c r="E430" s="58"/>
      <c r="F430" s="58"/>
      <c r="G430" s="58"/>
      <c r="H430" s="58"/>
      <c r="I430" s="58"/>
      <c r="J430" s="58"/>
      <c r="K430" s="58"/>
      <c r="L430" s="58"/>
      <c r="M430" s="58"/>
    </row>
    <row r="431" spans="1:13" ht="33" customHeight="1">
      <c r="A431" s="156" t="s">
        <v>96</v>
      </c>
      <c r="B431" s="156"/>
      <c r="C431" s="156"/>
      <c r="D431" s="156"/>
      <c r="E431" s="156"/>
      <c r="F431" s="156"/>
      <c r="G431" s="156"/>
      <c r="H431" s="156"/>
      <c r="I431" s="156"/>
      <c r="J431" s="156"/>
      <c r="K431" s="156"/>
      <c r="L431" s="156"/>
      <c r="M431" s="156"/>
    </row>
    <row r="432" spans="1:13" ht="93" customHeight="1">
      <c r="A432" s="177" t="s">
        <v>97</v>
      </c>
      <c r="B432" s="177"/>
      <c r="C432" s="177"/>
      <c r="D432" s="177"/>
      <c r="E432" s="177"/>
      <c r="F432" s="177"/>
      <c r="G432" s="177"/>
      <c r="H432" s="177"/>
      <c r="I432" s="177"/>
      <c r="J432" s="177"/>
      <c r="K432" s="177"/>
      <c r="L432" s="177"/>
      <c r="M432" s="177"/>
    </row>
    <row r="433" spans="1:13" ht="31.5" customHeight="1">
      <c r="A433" s="156" t="s">
        <v>98</v>
      </c>
      <c r="B433" s="156"/>
      <c r="C433" s="156"/>
      <c r="D433" s="156"/>
      <c r="E433" s="156"/>
      <c r="F433" s="156"/>
      <c r="G433" s="156"/>
      <c r="H433" s="156"/>
      <c r="I433" s="156"/>
      <c r="J433" s="156"/>
      <c r="K433" s="156"/>
      <c r="L433" s="156"/>
      <c r="M433" s="156"/>
    </row>
    <row r="434" spans="1:13" ht="63.75" customHeight="1">
      <c r="A434" s="156" t="s">
        <v>596</v>
      </c>
      <c r="B434" s="156"/>
      <c r="C434" s="156"/>
      <c r="D434" s="156"/>
      <c r="E434" s="156"/>
      <c r="F434" s="156"/>
      <c r="G434" s="156"/>
      <c r="H434" s="156"/>
      <c r="I434" s="156"/>
      <c r="J434" s="156"/>
      <c r="K434" s="156"/>
      <c r="L434" s="156"/>
      <c r="M434" s="156"/>
    </row>
    <row r="435" spans="1:13" ht="34.5" customHeight="1">
      <c r="A435" s="156" t="s">
        <v>597</v>
      </c>
      <c r="B435" s="156"/>
      <c r="C435" s="156"/>
      <c r="D435" s="156"/>
      <c r="E435" s="156"/>
      <c r="F435" s="156"/>
      <c r="G435" s="156"/>
      <c r="H435" s="156"/>
      <c r="I435" s="156"/>
      <c r="J435" s="156"/>
      <c r="K435" s="156"/>
      <c r="L435" s="156"/>
      <c r="M435" s="156"/>
    </row>
    <row r="436" spans="1:13" ht="20.25" customHeight="1">
      <c r="A436" s="223"/>
      <c r="B436" s="223"/>
      <c r="C436" s="223"/>
      <c r="D436" s="223"/>
      <c r="E436" s="223"/>
      <c r="F436" s="223"/>
      <c r="G436" s="223"/>
      <c r="H436" s="223"/>
      <c r="I436" s="223"/>
      <c r="J436" s="223"/>
      <c r="K436" s="223"/>
      <c r="L436" s="223"/>
      <c r="M436" s="223"/>
    </row>
    <row r="437" spans="1:13" ht="20.25" customHeight="1">
      <c r="A437" s="211" t="s">
        <v>568</v>
      </c>
      <c r="B437" s="211"/>
      <c r="C437" s="211"/>
      <c r="D437" s="211"/>
      <c r="E437" s="211"/>
      <c r="F437" s="211"/>
      <c r="G437" s="211"/>
      <c r="H437" s="211"/>
      <c r="I437" s="211"/>
      <c r="J437" s="211"/>
      <c r="K437" s="211"/>
      <c r="L437" s="211"/>
      <c r="M437" s="211"/>
    </row>
    <row r="438" spans="1:13" ht="20.25" customHeight="1">
      <c r="A438" s="211" t="s">
        <v>598</v>
      </c>
      <c r="B438" s="211"/>
      <c r="C438" s="211"/>
      <c r="D438" s="211"/>
      <c r="E438" s="211"/>
      <c r="F438" s="211"/>
      <c r="G438" s="211"/>
      <c r="H438" s="211"/>
      <c r="I438" s="211"/>
      <c r="J438" s="211"/>
      <c r="K438" s="211"/>
      <c r="L438" s="211"/>
      <c r="M438" s="211"/>
    </row>
    <row r="439" spans="1:13" ht="20.25" customHeight="1">
      <c r="A439" s="156"/>
      <c r="B439" s="156"/>
      <c r="C439" s="156"/>
      <c r="D439" s="156"/>
      <c r="E439" s="156"/>
      <c r="F439" s="156"/>
      <c r="G439" s="156"/>
      <c r="H439" s="156"/>
      <c r="I439" s="156"/>
      <c r="J439" s="156"/>
      <c r="K439" s="156"/>
      <c r="L439" s="156"/>
      <c r="M439" s="156"/>
    </row>
    <row r="440" spans="1:13" ht="20.25" customHeight="1">
      <c r="A440" s="156" t="s">
        <v>188</v>
      </c>
      <c r="B440" s="156"/>
      <c r="C440" s="156"/>
      <c r="D440" s="156"/>
      <c r="E440" s="156"/>
      <c r="F440" s="156"/>
      <c r="G440" s="156"/>
      <c r="H440" s="156"/>
      <c r="I440" s="156"/>
      <c r="J440" s="156"/>
      <c r="K440" s="156"/>
      <c r="L440" s="156"/>
      <c r="M440" s="156"/>
    </row>
    <row r="441" spans="1:13" ht="20.25" customHeight="1">
      <c r="A441" s="156" t="s">
        <v>189</v>
      </c>
      <c r="B441" s="156"/>
      <c r="C441" s="156"/>
      <c r="D441" s="156"/>
      <c r="E441" s="156"/>
      <c r="F441" s="156"/>
      <c r="G441" s="156"/>
      <c r="H441" s="156"/>
      <c r="I441" s="156"/>
      <c r="J441" s="156"/>
      <c r="K441" s="156"/>
      <c r="L441" s="156"/>
      <c r="M441" s="156"/>
    </row>
    <row r="442" spans="1:13" ht="20.25" customHeight="1">
      <c r="A442" s="156" t="s">
        <v>190</v>
      </c>
      <c r="B442" s="156"/>
      <c r="C442" s="156"/>
      <c r="D442" s="156"/>
      <c r="E442" s="156"/>
      <c r="F442" s="156"/>
      <c r="G442" s="156"/>
      <c r="H442" s="156"/>
      <c r="I442" s="156"/>
      <c r="J442" s="156"/>
      <c r="K442" s="156"/>
      <c r="L442" s="156"/>
      <c r="M442" s="156"/>
    </row>
    <row r="443" spans="1:13" ht="18.75" customHeight="1">
      <c r="A443" s="156" t="s">
        <v>191</v>
      </c>
      <c r="B443" s="156"/>
      <c r="C443" s="156"/>
      <c r="D443" s="156"/>
      <c r="E443" s="156"/>
      <c r="F443" s="156"/>
      <c r="G443" s="156"/>
      <c r="H443" s="156"/>
      <c r="I443" s="156"/>
      <c r="J443" s="156"/>
      <c r="K443" s="156"/>
      <c r="L443" s="156"/>
      <c r="M443" s="156"/>
    </row>
    <row r="444" spans="1:13" ht="20.25" customHeight="1">
      <c r="A444" s="156" t="s">
        <v>192</v>
      </c>
      <c r="B444" s="156"/>
      <c r="C444" s="156"/>
      <c r="D444" s="156"/>
      <c r="E444" s="156"/>
      <c r="F444" s="156"/>
      <c r="G444" s="156"/>
      <c r="H444" s="156"/>
      <c r="I444" s="156"/>
      <c r="J444" s="156"/>
      <c r="K444" s="156"/>
      <c r="L444" s="156"/>
      <c r="M444" s="156"/>
    </row>
    <row r="445" spans="1:13" ht="20.25" customHeight="1">
      <c r="A445" s="156" t="s">
        <v>193</v>
      </c>
      <c r="B445" s="156"/>
      <c r="C445" s="156"/>
      <c r="D445" s="156"/>
      <c r="E445" s="156"/>
      <c r="F445" s="156"/>
      <c r="G445" s="156"/>
      <c r="H445" s="156"/>
      <c r="I445" s="156"/>
      <c r="J445" s="156"/>
      <c r="K445" s="156"/>
      <c r="L445" s="156"/>
      <c r="M445" s="156"/>
    </row>
    <row r="446" spans="1:13" ht="20.25" customHeight="1">
      <c r="A446" s="156" t="s">
        <v>194</v>
      </c>
      <c r="B446" s="156"/>
      <c r="C446" s="156"/>
      <c r="D446" s="156"/>
      <c r="E446" s="156"/>
      <c r="F446" s="156"/>
      <c r="G446" s="156"/>
      <c r="H446" s="156"/>
      <c r="I446" s="156"/>
      <c r="J446" s="156"/>
      <c r="K446" s="156"/>
      <c r="L446" s="156"/>
      <c r="M446" s="156"/>
    </row>
    <row r="447" spans="1:13" ht="20.25" customHeight="1">
      <c r="A447" s="156" t="s">
        <v>195</v>
      </c>
      <c r="B447" s="156"/>
      <c r="C447" s="156"/>
      <c r="D447" s="156"/>
      <c r="E447" s="156"/>
      <c r="F447" s="156"/>
      <c r="G447" s="156"/>
      <c r="H447" s="156"/>
      <c r="I447" s="156"/>
      <c r="J447" s="156"/>
      <c r="K447" s="156"/>
      <c r="L447" s="156"/>
      <c r="M447" s="156"/>
    </row>
    <row r="448" spans="1:13" ht="33" customHeight="1">
      <c r="A448" s="156" t="s">
        <v>196</v>
      </c>
      <c r="B448" s="156"/>
      <c r="C448" s="156"/>
      <c r="D448" s="156"/>
      <c r="E448" s="156"/>
      <c r="F448" s="156"/>
      <c r="G448" s="156"/>
      <c r="H448" s="156"/>
      <c r="I448" s="156"/>
      <c r="J448" s="156"/>
      <c r="K448" s="156"/>
      <c r="L448" s="156"/>
      <c r="M448" s="156"/>
    </row>
    <row r="449" spans="1:13" ht="50.25" customHeight="1">
      <c r="A449" s="156" t="s">
        <v>197</v>
      </c>
      <c r="B449" s="156"/>
      <c r="C449" s="156"/>
      <c r="D449" s="156"/>
      <c r="E449" s="156"/>
      <c r="F449" s="156"/>
      <c r="G449" s="156"/>
      <c r="H449" s="156"/>
      <c r="I449" s="156"/>
      <c r="J449" s="156"/>
      <c r="K449" s="156"/>
      <c r="L449" s="156"/>
      <c r="M449" s="156"/>
    </row>
    <row r="450" spans="1:13" ht="20.25" customHeight="1">
      <c r="A450" s="156" t="s">
        <v>198</v>
      </c>
      <c r="B450" s="156"/>
      <c r="C450" s="156"/>
      <c r="D450" s="156"/>
      <c r="E450" s="156"/>
      <c r="F450" s="156"/>
      <c r="G450" s="156"/>
      <c r="H450" s="156"/>
      <c r="I450" s="156"/>
      <c r="J450" s="156"/>
      <c r="K450" s="156"/>
      <c r="L450" s="156"/>
      <c r="M450" s="156"/>
    </row>
    <row r="451" spans="1:13" ht="20.25" customHeight="1">
      <c r="A451" s="156" t="s">
        <v>199</v>
      </c>
      <c r="B451" s="156"/>
      <c r="C451" s="156"/>
      <c r="D451" s="156"/>
      <c r="E451" s="156"/>
      <c r="F451" s="156"/>
      <c r="G451" s="156"/>
      <c r="H451" s="156"/>
      <c r="I451" s="156"/>
      <c r="J451" s="156"/>
      <c r="K451" s="156"/>
      <c r="L451" s="156"/>
      <c r="M451" s="156"/>
    </row>
    <row r="452" spans="1:13" ht="17.25" customHeight="1">
      <c r="A452" s="156" t="s">
        <v>200</v>
      </c>
      <c r="B452" s="156"/>
      <c r="C452" s="156"/>
      <c r="D452" s="156"/>
      <c r="E452" s="156"/>
      <c r="F452" s="156"/>
      <c r="G452" s="156"/>
      <c r="H452" s="156"/>
      <c r="I452" s="156"/>
      <c r="J452" s="156"/>
      <c r="K452" s="156"/>
      <c r="L452" s="156"/>
      <c r="M452" s="156"/>
    </row>
    <row r="453" spans="1:13" ht="35.25" customHeight="1">
      <c r="A453" s="156" t="s">
        <v>201</v>
      </c>
      <c r="B453" s="156"/>
      <c r="C453" s="156"/>
      <c r="D453" s="156"/>
      <c r="E453" s="156"/>
      <c r="F453" s="156"/>
      <c r="G453" s="156"/>
      <c r="H453" s="156"/>
      <c r="I453" s="156"/>
      <c r="J453" s="156"/>
      <c r="K453" s="156"/>
      <c r="L453" s="156"/>
      <c r="M453" s="156"/>
    </row>
    <row r="454" spans="1:13" ht="21.75" customHeight="1">
      <c r="A454" s="156" t="s">
        <v>202</v>
      </c>
      <c r="B454" s="156"/>
      <c r="C454" s="156"/>
      <c r="D454" s="156"/>
      <c r="E454" s="156"/>
      <c r="F454" s="156"/>
      <c r="G454" s="156"/>
      <c r="H454" s="156"/>
      <c r="I454" s="156"/>
      <c r="J454" s="156"/>
      <c r="K454" s="156"/>
      <c r="L454" s="156"/>
      <c r="M454" s="156"/>
    </row>
    <row r="455" spans="1:13" ht="20.25" customHeight="1">
      <c r="A455" s="156" t="s">
        <v>321</v>
      </c>
      <c r="B455" s="156"/>
      <c r="C455" s="156"/>
      <c r="D455" s="156"/>
      <c r="E455" s="156"/>
      <c r="F455" s="156"/>
      <c r="G455" s="156"/>
      <c r="H455" s="156"/>
      <c r="I455" s="156"/>
      <c r="J455" s="156"/>
      <c r="K455" s="156"/>
      <c r="L455" s="156"/>
      <c r="M455" s="156"/>
    </row>
    <row r="456" spans="1:13" ht="34.5" customHeight="1">
      <c r="A456" s="156" t="s">
        <v>322</v>
      </c>
      <c r="B456" s="156"/>
      <c r="C456" s="156"/>
      <c r="D456" s="156"/>
      <c r="E456" s="156"/>
      <c r="F456" s="156"/>
      <c r="G456" s="156"/>
      <c r="H456" s="156"/>
      <c r="I456" s="156"/>
      <c r="J456" s="156"/>
      <c r="K456" s="156"/>
      <c r="L456" s="156"/>
      <c r="M456" s="156"/>
    </row>
    <row r="457" spans="1:13" ht="53.25" customHeight="1">
      <c r="A457" s="156" t="s">
        <v>323</v>
      </c>
      <c r="B457" s="156"/>
      <c r="C457" s="156"/>
      <c r="D457" s="156"/>
      <c r="E457" s="156"/>
      <c r="F457" s="156"/>
      <c r="G457" s="156"/>
      <c r="H457" s="156"/>
      <c r="I457" s="156"/>
      <c r="J457" s="156"/>
      <c r="K457" s="156"/>
      <c r="L457" s="156"/>
      <c r="M457" s="156"/>
    </row>
    <row r="458" spans="1:13" ht="20.25" customHeight="1">
      <c r="A458" s="223"/>
      <c r="B458" s="223"/>
      <c r="C458" s="223"/>
      <c r="D458" s="223"/>
      <c r="E458" s="223"/>
      <c r="F458" s="223"/>
      <c r="G458" s="223"/>
      <c r="H458" s="223"/>
      <c r="I458" s="223"/>
      <c r="J458" s="223"/>
      <c r="K458" s="223"/>
      <c r="L458" s="223"/>
      <c r="M458" s="223"/>
    </row>
    <row r="459" spans="1:13" ht="20.25" customHeight="1">
      <c r="A459" s="211" t="s">
        <v>569</v>
      </c>
      <c r="B459" s="211"/>
      <c r="C459" s="211"/>
      <c r="D459" s="211"/>
      <c r="E459" s="211"/>
      <c r="F459" s="211"/>
      <c r="G459" s="211"/>
      <c r="H459" s="211"/>
      <c r="I459" s="211"/>
      <c r="J459" s="211"/>
      <c r="K459" s="211"/>
      <c r="L459" s="211"/>
      <c r="M459" s="211"/>
    </row>
    <row r="460" spans="1:13" ht="20.25" customHeight="1">
      <c r="A460" s="211" t="s">
        <v>324</v>
      </c>
      <c r="B460" s="211"/>
      <c r="C460" s="211"/>
      <c r="D460" s="211"/>
      <c r="E460" s="211"/>
      <c r="F460" s="211"/>
      <c r="G460" s="211"/>
      <c r="H460" s="211"/>
      <c r="I460" s="211"/>
      <c r="J460" s="211"/>
      <c r="K460" s="211"/>
      <c r="L460" s="211"/>
      <c r="M460" s="211"/>
    </row>
    <row r="461" spans="1:13" ht="20.25" customHeight="1">
      <c r="A461" s="211" t="s">
        <v>325</v>
      </c>
      <c r="B461" s="211"/>
      <c r="C461" s="211"/>
      <c r="D461" s="211"/>
      <c r="E461" s="211"/>
      <c r="F461" s="211"/>
      <c r="G461" s="211"/>
      <c r="H461" s="211"/>
      <c r="I461" s="211"/>
      <c r="J461" s="211"/>
      <c r="K461" s="211"/>
      <c r="L461" s="211"/>
      <c r="M461" s="211"/>
    </row>
    <row r="462" spans="1:13" ht="20.25" customHeight="1">
      <c r="A462" s="211" t="s">
        <v>326</v>
      </c>
      <c r="B462" s="211"/>
      <c r="C462" s="211"/>
      <c r="D462" s="211"/>
      <c r="E462" s="211"/>
      <c r="F462" s="211"/>
      <c r="G462" s="211"/>
      <c r="H462" s="211"/>
      <c r="I462" s="211"/>
      <c r="J462" s="211"/>
      <c r="K462" s="211"/>
      <c r="L462" s="211"/>
      <c r="M462" s="211"/>
    </row>
    <row r="463" spans="1:13" ht="20.25" customHeight="1">
      <c r="A463" s="211" t="s">
        <v>327</v>
      </c>
      <c r="B463" s="211"/>
      <c r="C463" s="211"/>
      <c r="D463" s="211"/>
      <c r="E463" s="211"/>
      <c r="F463" s="211"/>
      <c r="G463" s="211"/>
      <c r="H463" s="211"/>
      <c r="I463" s="211"/>
      <c r="J463" s="211"/>
      <c r="K463" s="211"/>
      <c r="L463" s="211"/>
      <c r="M463" s="211"/>
    </row>
    <row r="464" spans="1:13" ht="20.25" customHeight="1">
      <c r="A464" s="156"/>
      <c r="B464" s="156"/>
      <c r="C464" s="156"/>
      <c r="D464" s="156"/>
      <c r="E464" s="156"/>
      <c r="F464" s="156"/>
      <c r="G464" s="156"/>
      <c r="H464" s="156"/>
      <c r="I464" s="156"/>
      <c r="J464" s="156"/>
      <c r="K464" s="156"/>
      <c r="L464" s="156"/>
      <c r="M464" s="156"/>
    </row>
    <row r="465" spans="1:13" ht="34.5" customHeight="1">
      <c r="A465" s="156" t="s">
        <v>328</v>
      </c>
      <c r="B465" s="156"/>
      <c r="C465" s="156"/>
      <c r="D465" s="156"/>
      <c r="E465" s="156"/>
      <c r="F465" s="156"/>
      <c r="G465" s="156"/>
      <c r="H465" s="156"/>
      <c r="I465" s="156"/>
      <c r="J465" s="156"/>
      <c r="K465" s="156"/>
      <c r="L465" s="156"/>
      <c r="M465" s="156"/>
    </row>
    <row r="466" spans="1:13" ht="31.5" customHeight="1">
      <c r="A466" s="156" t="s">
        <v>329</v>
      </c>
      <c r="B466" s="156"/>
      <c r="C466" s="156"/>
      <c r="D466" s="156"/>
      <c r="E466" s="156"/>
      <c r="F466" s="156"/>
      <c r="G466" s="156"/>
      <c r="H466" s="156"/>
      <c r="I466" s="156"/>
      <c r="J466" s="156"/>
      <c r="K466" s="156"/>
      <c r="L466" s="156"/>
      <c r="M466" s="156"/>
    </row>
    <row r="467" spans="1:13" ht="20.25" customHeight="1">
      <c r="A467" s="156" t="s">
        <v>330</v>
      </c>
      <c r="B467" s="156"/>
      <c r="C467" s="156"/>
      <c r="D467" s="156"/>
      <c r="E467" s="156"/>
      <c r="F467" s="156"/>
      <c r="G467" s="156"/>
      <c r="H467" s="156"/>
      <c r="I467" s="156"/>
      <c r="J467" s="156"/>
      <c r="K467" s="156"/>
      <c r="L467" s="156"/>
      <c r="M467" s="156"/>
    </row>
    <row r="468" spans="1:13" ht="31.5" customHeight="1">
      <c r="A468" s="156" t="s">
        <v>331</v>
      </c>
      <c r="B468" s="156"/>
      <c r="C468" s="156"/>
      <c r="D468" s="156"/>
      <c r="E468" s="156"/>
      <c r="F468" s="156"/>
      <c r="G468" s="156"/>
      <c r="H468" s="156"/>
      <c r="I468" s="156"/>
      <c r="J468" s="156"/>
      <c r="K468" s="156"/>
      <c r="L468" s="156"/>
      <c r="M468" s="156"/>
    </row>
    <row r="469" spans="1:13" ht="32.25" customHeight="1">
      <c r="A469" s="156" t="s">
        <v>332</v>
      </c>
      <c r="B469" s="156"/>
      <c r="C469" s="156"/>
      <c r="D469" s="156"/>
      <c r="E469" s="156"/>
      <c r="F469" s="156"/>
      <c r="G469" s="156"/>
      <c r="H469" s="156"/>
      <c r="I469" s="156"/>
      <c r="J469" s="156"/>
      <c r="K469" s="156"/>
      <c r="L469" s="156"/>
      <c r="M469" s="156"/>
    </row>
    <row r="470" spans="1:13" ht="20.25" customHeight="1">
      <c r="A470" s="156"/>
      <c r="B470" s="156"/>
      <c r="C470" s="156"/>
      <c r="D470" s="156"/>
      <c r="E470" s="156"/>
      <c r="F470" s="156"/>
      <c r="G470" s="156"/>
      <c r="H470" s="156"/>
      <c r="I470" s="156"/>
      <c r="J470" s="156"/>
      <c r="K470" s="156"/>
      <c r="L470" s="156"/>
      <c r="M470" s="156"/>
    </row>
    <row r="471" spans="1:13" ht="20.25" customHeight="1">
      <c r="A471" s="213" t="s">
        <v>333</v>
      </c>
      <c r="B471" s="213"/>
      <c r="C471" s="213"/>
      <c r="D471" s="213"/>
      <c r="E471" s="213"/>
      <c r="F471" s="213"/>
      <c r="G471" s="213"/>
      <c r="H471" s="213"/>
      <c r="I471" s="213"/>
      <c r="J471" s="213"/>
      <c r="K471" s="213"/>
      <c r="L471" s="213"/>
      <c r="M471" s="213"/>
    </row>
    <row r="472" spans="1:13" ht="20.25" customHeight="1">
      <c r="A472" s="213" t="s">
        <v>334</v>
      </c>
      <c r="B472" s="213"/>
      <c r="C472" s="213"/>
      <c r="D472" s="213"/>
      <c r="E472" s="213"/>
      <c r="F472" s="213"/>
      <c r="G472" s="213"/>
      <c r="H472" s="213"/>
      <c r="I472" s="213"/>
      <c r="J472" s="213"/>
      <c r="K472" s="213"/>
      <c r="L472" s="213"/>
      <c r="M472" s="213"/>
    </row>
    <row r="473" spans="1:13" ht="20.25" customHeight="1">
      <c r="A473" s="213" t="s">
        <v>335</v>
      </c>
      <c r="B473" s="213"/>
      <c r="C473" s="213"/>
      <c r="D473" s="213"/>
      <c r="E473" s="213"/>
      <c r="F473" s="213"/>
      <c r="G473" s="213"/>
      <c r="H473" s="213"/>
      <c r="I473" s="213"/>
      <c r="J473" s="213"/>
      <c r="K473" s="213"/>
      <c r="L473" s="213"/>
      <c r="M473" s="213"/>
    </row>
    <row r="474" spans="1:13" ht="20.25" customHeight="1">
      <c r="A474" s="134"/>
      <c r="B474" s="134"/>
      <c r="C474" s="134"/>
      <c r="D474" s="134"/>
      <c r="E474" s="134"/>
      <c r="F474" s="134"/>
      <c r="G474" s="134"/>
      <c r="H474" s="134"/>
      <c r="I474" s="134"/>
      <c r="J474" s="134"/>
      <c r="K474" s="134"/>
      <c r="L474" s="134"/>
      <c r="M474" s="134"/>
    </row>
    <row r="475" spans="1:13" ht="20.25" customHeight="1">
      <c r="A475" s="156" t="s">
        <v>336</v>
      </c>
      <c r="B475" s="156"/>
      <c r="C475" s="156"/>
      <c r="D475" s="156"/>
      <c r="E475" s="156"/>
      <c r="F475" s="156"/>
      <c r="G475" s="156"/>
      <c r="H475" s="156"/>
      <c r="I475" s="156"/>
      <c r="J475" s="156"/>
      <c r="K475" s="156"/>
      <c r="L475" s="156"/>
      <c r="M475" s="156"/>
    </row>
    <row r="476" spans="1:13" ht="20.25" customHeight="1">
      <c r="A476" s="156" t="s">
        <v>337</v>
      </c>
      <c r="B476" s="156"/>
      <c r="C476" s="156"/>
      <c r="D476" s="156"/>
      <c r="E476" s="156"/>
      <c r="F476" s="156"/>
      <c r="G476" s="156"/>
      <c r="H476" s="156"/>
      <c r="I476" s="156"/>
      <c r="J476" s="156"/>
      <c r="K476" s="156"/>
      <c r="L476" s="156"/>
      <c r="M476" s="156"/>
    </row>
    <row r="477" spans="1:13" ht="48.75" customHeight="1">
      <c r="A477" s="156" t="s">
        <v>338</v>
      </c>
      <c r="B477" s="156"/>
      <c r="C477" s="156"/>
      <c r="D477" s="156"/>
      <c r="E477" s="156"/>
      <c r="F477" s="156"/>
      <c r="G477" s="156"/>
      <c r="H477" s="156"/>
      <c r="I477" s="156"/>
      <c r="J477" s="156"/>
      <c r="K477" s="156"/>
      <c r="L477" s="156"/>
      <c r="M477" s="156"/>
    </row>
    <row r="478" spans="1:13" ht="35.25" customHeight="1">
      <c r="A478" s="156" t="s">
        <v>339</v>
      </c>
      <c r="B478" s="156"/>
      <c r="C478" s="156"/>
      <c r="D478" s="156"/>
      <c r="E478" s="156"/>
      <c r="F478" s="156"/>
      <c r="G478" s="156"/>
      <c r="H478" s="156"/>
      <c r="I478" s="156"/>
      <c r="J478" s="156"/>
      <c r="K478" s="156"/>
      <c r="L478" s="156"/>
      <c r="M478" s="156"/>
    </row>
    <row r="479" spans="1:13" ht="32.25" customHeight="1">
      <c r="A479" s="156" t="s">
        <v>218</v>
      </c>
      <c r="B479" s="156"/>
      <c r="C479" s="156"/>
      <c r="D479" s="156"/>
      <c r="E479" s="156"/>
      <c r="F479" s="156"/>
      <c r="G479" s="156"/>
      <c r="H479" s="156"/>
      <c r="I479" s="156"/>
      <c r="J479" s="156"/>
      <c r="K479" s="156"/>
      <c r="L479" s="156"/>
      <c r="M479" s="156"/>
    </row>
    <row r="480" spans="1:13" ht="30.75" customHeight="1">
      <c r="A480" s="156" t="s">
        <v>219</v>
      </c>
      <c r="B480" s="156"/>
      <c r="C480" s="156"/>
      <c r="D480" s="156"/>
      <c r="E480" s="156"/>
      <c r="F480" s="156"/>
      <c r="G480" s="156"/>
      <c r="H480" s="156"/>
      <c r="I480" s="156"/>
      <c r="J480" s="156"/>
      <c r="K480" s="156"/>
      <c r="L480" s="156"/>
      <c r="M480" s="156"/>
    </row>
    <row r="481" spans="1:13" ht="18.75" customHeight="1">
      <c r="A481" s="156" t="s">
        <v>220</v>
      </c>
      <c r="B481" s="156"/>
      <c r="C481" s="156"/>
      <c r="D481" s="156"/>
      <c r="E481" s="156"/>
      <c r="F481" s="156"/>
      <c r="G481" s="156"/>
      <c r="H481" s="156"/>
      <c r="I481" s="156"/>
      <c r="J481" s="156"/>
      <c r="K481" s="156"/>
      <c r="L481" s="156"/>
      <c r="M481" s="156"/>
    </row>
    <row r="482" spans="1:13" ht="30.75" customHeight="1">
      <c r="A482" s="156" t="s">
        <v>221</v>
      </c>
      <c r="B482" s="156"/>
      <c r="C482" s="156"/>
      <c r="D482" s="156"/>
      <c r="E482" s="156"/>
      <c r="F482" s="156"/>
      <c r="G482" s="156"/>
      <c r="H482" s="156"/>
      <c r="I482" s="156"/>
      <c r="J482" s="156"/>
      <c r="K482" s="156"/>
      <c r="L482" s="156"/>
      <c r="M482" s="156"/>
    </row>
    <row r="483" spans="1:13" ht="36" customHeight="1">
      <c r="A483" s="156" t="s">
        <v>222</v>
      </c>
      <c r="B483" s="156"/>
      <c r="C483" s="156"/>
      <c r="D483" s="156"/>
      <c r="E483" s="156"/>
      <c r="F483" s="156"/>
      <c r="G483" s="156"/>
      <c r="H483" s="156"/>
      <c r="I483" s="156"/>
      <c r="J483" s="156"/>
      <c r="K483" s="156"/>
      <c r="L483" s="156"/>
      <c r="M483" s="156"/>
    </row>
    <row r="484" spans="1:13" ht="20.25" customHeight="1">
      <c r="A484" s="156" t="s">
        <v>223</v>
      </c>
      <c r="B484" s="156"/>
      <c r="C484" s="156"/>
      <c r="D484" s="156"/>
      <c r="E484" s="156"/>
      <c r="F484" s="156"/>
      <c r="G484" s="156"/>
      <c r="H484" s="156"/>
      <c r="I484" s="156"/>
      <c r="J484" s="156"/>
      <c r="K484" s="156"/>
      <c r="L484" s="156"/>
      <c r="M484" s="156"/>
    </row>
    <row r="485" spans="1:13" ht="34.5" customHeight="1">
      <c r="A485" s="156" t="s">
        <v>224</v>
      </c>
      <c r="B485" s="156"/>
      <c r="C485" s="156"/>
      <c r="D485" s="156"/>
      <c r="E485" s="156"/>
      <c r="F485" s="156"/>
      <c r="G485" s="156"/>
      <c r="H485" s="156"/>
      <c r="I485" s="156"/>
      <c r="J485" s="156"/>
      <c r="K485" s="156"/>
      <c r="L485" s="156"/>
      <c r="M485" s="156"/>
    </row>
    <row r="486" spans="1:13" ht="20.25" customHeight="1">
      <c r="A486" s="156" t="s">
        <v>225</v>
      </c>
      <c r="B486" s="156"/>
      <c r="C486" s="156"/>
      <c r="D486" s="156"/>
      <c r="E486" s="156"/>
      <c r="F486" s="156"/>
      <c r="G486" s="156"/>
      <c r="H486" s="156"/>
      <c r="I486" s="156"/>
      <c r="J486" s="156"/>
      <c r="K486" s="156"/>
      <c r="L486" s="156"/>
      <c r="M486" s="156"/>
    </row>
    <row r="487" spans="1:13" ht="20.25" customHeight="1">
      <c r="A487" s="156" t="s">
        <v>226</v>
      </c>
      <c r="B487" s="156"/>
      <c r="C487" s="156"/>
      <c r="D487" s="156"/>
      <c r="E487" s="156"/>
      <c r="F487" s="156"/>
      <c r="G487" s="156"/>
      <c r="H487" s="156"/>
      <c r="I487" s="156"/>
      <c r="J487" s="156"/>
      <c r="K487" s="156"/>
      <c r="L487" s="156"/>
      <c r="M487" s="156"/>
    </row>
    <row r="488" spans="1:13" ht="20.25" customHeight="1">
      <c r="A488" s="156" t="s">
        <v>227</v>
      </c>
      <c r="B488" s="156"/>
      <c r="C488" s="156"/>
      <c r="D488" s="156"/>
      <c r="E488" s="156"/>
      <c r="F488" s="156"/>
      <c r="G488" s="156"/>
      <c r="H488" s="156"/>
      <c r="I488" s="156"/>
      <c r="J488" s="156"/>
      <c r="K488" s="156"/>
      <c r="L488" s="156"/>
      <c r="M488" s="156"/>
    </row>
    <row r="489" spans="1:13" ht="20.25" customHeight="1">
      <c r="A489" s="156" t="s">
        <v>346</v>
      </c>
      <c r="B489" s="156"/>
      <c r="C489" s="156"/>
      <c r="D489" s="156"/>
      <c r="E489" s="156"/>
      <c r="F489" s="156"/>
      <c r="G489" s="156"/>
      <c r="H489" s="156"/>
      <c r="I489" s="156"/>
      <c r="J489" s="156"/>
      <c r="K489" s="156"/>
      <c r="L489" s="156"/>
      <c r="M489" s="156"/>
    </row>
    <row r="490" spans="1:13" ht="34.5" customHeight="1">
      <c r="A490" s="156" t="s">
        <v>347</v>
      </c>
      <c r="B490" s="156"/>
      <c r="C490" s="156"/>
      <c r="D490" s="156"/>
      <c r="E490" s="156"/>
      <c r="F490" s="156"/>
      <c r="G490" s="156"/>
      <c r="H490" s="156"/>
      <c r="I490" s="156"/>
      <c r="J490" s="156"/>
      <c r="K490" s="156"/>
      <c r="L490" s="156"/>
      <c r="M490" s="156"/>
    </row>
    <row r="491" spans="1:13" ht="20.25" customHeight="1">
      <c r="A491" s="156" t="s">
        <v>348</v>
      </c>
      <c r="B491" s="156"/>
      <c r="C491" s="156"/>
      <c r="D491" s="156"/>
      <c r="E491" s="156"/>
      <c r="F491" s="156"/>
      <c r="G491" s="156"/>
      <c r="H491" s="156"/>
      <c r="I491" s="156"/>
      <c r="J491" s="156"/>
      <c r="K491" s="156"/>
      <c r="L491" s="156"/>
      <c r="M491" s="156"/>
    </row>
    <row r="492" spans="1:13" ht="20.25" customHeight="1">
      <c r="A492" s="156" t="s">
        <v>349</v>
      </c>
      <c r="B492" s="156"/>
      <c r="C492" s="156"/>
      <c r="D492" s="156"/>
      <c r="E492" s="156"/>
      <c r="F492" s="156"/>
      <c r="G492" s="156"/>
      <c r="H492" s="156"/>
      <c r="I492" s="156"/>
      <c r="J492" s="156"/>
      <c r="K492" s="156"/>
      <c r="L492" s="156"/>
      <c r="M492" s="156"/>
    </row>
    <row r="493" spans="1:13" ht="33.75" customHeight="1">
      <c r="A493" s="156" t="s">
        <v>350</v>
      </c>
      <c r="B493" s="156"/>
      <c r="C493" s="156"/>
      <c r="D493" s="156"/>
      <c r="E493" s="156"/>
      <c r="F493" s="156"/>
      <c r="G493" s="156"/>
      <c r="H493" s="156"/>
      <c r="I493" s="156"/>
      <c r="J493" s="156"/>
      <c r="K493" s="156"/>
      <c r="L493" s="156"/>
      <c r="M493" s="156"/>
    </row>
    <row r="494" spans="1:13" ht="20.25" customHeight="1">
      <c r="A494" s="156"/>
      <c r="B494" s="156"/>
      <c r="C494" s="156"/>
      <c r="D494" s="156"/>
      <c r="E494" s="156"/>
      <c r="F494" s="156"/>
      <c r="G494" s="156"/>
      <c r="H494" s="156"/>
      <c r="I494" s="156"/>
      <c r="J494" s="156"/>
      <c r="K494" s="156"/>
      <c r="L494" s="156"/>
      <c r="M494" s="156"/>
    </row>
  </sheetData>
  <sheetProtection/>
  <mergeCells count="508">
    <mergeCell ref="A350:M350"/>
    <mergeCell ref="A494:M494"/>
    <mergeCell ref="A475:M475"/>
    <mergeCell ref="A476:M476"/>
    <mergeCell ref="A493:M493"/>
    <mergeCell ref="A477:M477"/>
    <mergeCell ref="A478:M478"/>
    <mergeCell ref="A483:M483"/>
    <mergeCell ref="A480:M480"/>
    <mergeCell ref="A481:M481"/>
    <mergeCell ref="A482:M482"/>
    <mergeCell ref="A294:J294"/>
    <mergeCell ref="A380:J380"/>
    <mergeCell ref="L380:M380"/>
    <mergeCell ref="A345:M345"/>
    <mergeCell ref="A332:M332"/>
    <mergeCell ref="A335:M335"/>
    <mergeCell ref="A334:M334"/>
    <mergeCell ref="A351:M351"/>
    <mergeCell ref="A336:M336"/>
    <mergeCell ref="A333:M333"/>
    <mergeCell ref="A479:M479"/>
    <mergeCell ref="A490:M490"/>
    <mergeCell ref="A485:M485"/>
    <mergeCell ref="A484:M484"/>
    <mergeCell ref="A488:M488"/>
    <mergeCell ref="A468:M468"/>
    <mergeCell ref="A455:M455"/>
    <mergeCell ref="A463:M463"/>
    <mergeCell ref="A462:M462"/>
    <mergeCell ref="A458:M458"/>
    <mergeCell ref="A456:M456"/>
    <mergeCell ref="A457:M457"/>
    <mergeCell ref="A460:M460"/>
    <mergeCell ref="A461:M461"/>
    <mergeCell ref="A464:M464"/>
    <mergeCell ref="A489:M489"/>
    <mergeCell ref="A337:M337"/>
    <mergeCell ref="A338:M338"/>
    <mergeCell ref="A339:M339"/>
    <mergeCell ref="A454:M454"/>
    <mergeCell ref="A450:M450"/>
    <mergeCell ref="A449:M449"/>
    <mergeCell ref="A443:M443"/>
    <mergeCell ref="A437:M437"/>
    <mergeCell ref="A438:M438"/>
    <mergeCell ref="A487:M487"/>
    <mergeCell ref="A469:M469"/>
    <mergeCell ref="A491:M491"/>
    <mergeCell ref="A492:M492"/>
    <mergeCell ref="A486:M486"/>
    <mergeCell ref="A470:M470"/>
    <mergeCell ref="A471:M471"/>
    <mergeCell ref="A472:M472"/>
    <mergeCell ref="A473:M473"/>
    <mergeCell ref="A474:M474"/>
    <mergeCell ref="A444:M444"/>
    <mergeCell ref="A441:M441"/>
    <mergeCell ref="A466:M466"/>
    <mergeCell ref="A467:M467"/>
    <mergeCell ref="A465:M465"/>
    <mergeCell ref="A446:M446"/>
    <mergeCell ref="A451:M451"/>
    <mergeCell ref="A452:M452"/>
    <mergeCell ref="A453:M453"/>
    <mergeCell ref="A459:M459"/>
    <mergeCell ref="A428:M428"/>
    <mergeCell ref="A429:M429"/>
    <mergeCell ref="A431:M431"/>
    <mergeCell ref="A432:M432"/>
    <mergeCell ref="A448:M448"/>
    <mergeCell ref="A442:M442"/>
    <mergeCell ref="A433:M433"/>
    <mergeCell ref="A434:M434"/>
    <mergeCell ref="A435:M435"/>
    <mergeCell ref="A436:M436"/>
    <mergeCell ref="A447:M447"/>
    <mergeCell ref="A445:M445"/>
    <mergeCell ref="A439:M439"/>
    <mergeCell ref="A440:M440"/>
    <mergeCell ref="L421:M421"/>
    <mergeCell ref="A425:M425"/>
    <mergeCell ref="A426:M426"/>
    <mergeCell ref="A427:M427"/>
    <mergeCell ref="L422:M422"/>
    <mergeCell ref="A424:M424"/>
    <mergeCell ref="H415:I415"/>
    <mergeCell ref="A396:M396"/>
    <mergeCell ref="A397:M397"/>
    <mergeCell ref="A398:M398"/>
    <mergeCell ref="A399:M399"/>
    <mergeCell ref="A403:M403"/>
    <mergeCell ref="A414:M414"/>
    <mergeCell ref="A407:M407"/>
    <mergeCell ref="A408:M408"/>
    <mergeCell ref="B420:F420"/>
    <mergeCell ref="A417:M417"/>
    <mergeCell ref="L420:M420"/>
    <mergeCell ref="L423:M423"/>
    <mergeCell ref="G418:K418"/>
    <mergeCell ref="A422:F422"/>
    <mergeCell ref="L418:M419"/>
    <mergeCell ref="B421:F421"/>
    <mergeCell ref="A418:A419"/>
    <mergeCell ref="B418:F419"/>
    <mergeCell ref="A394:M394"/>
    <mergeCell ref="A395:M395"/>
    <mergeCell ref="A413:M413"/>
    <mergeCell ref="A400:M400"/>
    <mergeCell ref="A401:M401"/>
    <mergeCell ref="A410:M410"/>
    <mergeCell ref="A404:M404"/>
    <mergeCell ref="A405:M405"/>
    <mergeCell ref="A406:M406"/>
    <mergeCell ref="A416:M416"/>
    <mergeCell ref="A415:F415"/>
    <mergeCell ref="A388:B388"/>
    <mergeCell ref="A411:M411"/>
    <mergeCell ref="A391:B391"/>
    <mergeCell ref="C390:E390"/>
    <mergeCell ref="C391:E391"/>
    <mergeCell ref="A402:M402"/>
    <mergeCell ref="I391:K391"/>
    <mergeCell ref="A390:B390"/>
    <mergeCell ref="C386:E386"/>
    <mergeCell ref="C387:E387"/>
    <mergeCell ref="C388:E388"/>
    <mergeCell ref="C389:E389"/>
    <mergeCell ref="L386:M386"/>
    <mergeCell ref="L387:M387"/>
    <mergeCell ref="L388:M388"/>
    <mergeCell ref="L389:M389"/>
    <mergeCell ref="A386:B386"/>
    <mergeCell ref="A387:B387"/>
    <mergeCell ref="A383:M383"/>
    <mergeCell ref="L391:M391"/>
    <mergeCell ref="F386:H386"/>
    <mergeCell ref="F387:H387"/>
    <mergeCell ref="F388:H388"/>
    <mergeCell ref="F389:H389"/>
    <mergeCell ref="I386:K386"/>
    <mergeCell ref="F390:H390"/>
    <mergeCell ref="A412:M412"/>
    <mergeCell ref="I387:K387"/>
    <mergeCell ref="I388:K388"/>
    <mergeCell ref="I389:K389"/>
    <mergeCell ref="I390:K390"/>
    <mergeCell ref="A409:M409"/>
    <mergeCell ref="F391:H391"/>
    <mergeCell ref="A389:B389"/>
    <mergeCell ref="L390:M390"/>
    <mergeCell ref="A393:M393"/>
    <mergeCell ref="F385:H385"/>
    <mergeCell ref="I385:K385"/>
    <mergeCell ref="C384:K384"/>
    <mergeCell ref="A381:M381"/>
    <mergeCell ref="A382:M382"/>
    <mergeCell ref="A384:B385"/>
    <mergeCell ref="L384:M385"/>
    <mergeCell ref="A371:M371"/>
    <mergeCell ref="A378:M378"/>
    <mergeCell ref="A379:M379"/>
    <mergeCell ref="A374:M374"/>
    <mergeCell ref="A375:M375"/>
    <mergeCell ref="A376:M376"/>
    <mergeCell ref="A377:M377"/>
    <mergeCell ref="C385:E385"/>
    <mergeCell ref="A372:M372"/>
    <mergeCell ref="A373:M373"/>
    <mergeCell ref="A357:M357"/>
    <mergeCell ref="A368:M368"/>
    <mergeCell ref="A369:M369"/>
    <mergeCell ref="A358:M358"/>
    <mergeCell ref="A366:M366"/>
    <mergeCell ref="A367:M367"/>
    <mergeCell ref="A370:M370"/>
    <mergeCell ref="A346:M346"/>
    <mergeCell ref="A356:M356"/>
    <mergeCell ref="A352:M352"/>
    <mergeCell ref="A360:M360"/>
    <mergeCell ref="A347:M347"/>
    <mergeCell ref="A348:M348"/>
    <mergeCell ref="A353:M353"/>
    <mergeCell ref="A354:M354"/>
    <mergeCell ref="A355:M355"/>
    <mergeCell ref="A349:M349"/>
    <mergeCell ref="A361:M361"/>
    <mergeCell ref="A365:M365"/>
    <mergeCell ref="A362:M362"/>
    <mergeCell ref="A363:M363"/>
    <mergeCell ref="A364:M364"/>
    <mergeCell ref="A327:M327"/>
    <mergeCell ref="A328:M328"/>
    <mergeCell ref="A329:M329"/>
    <mergeCell ref="A340:M340"/>
    <mergeCell ref="A331:M331"/>
    <mergeCell ref="A330:M330"/>
    <mergeCell ref="A341:M341"/>
    <mergeCell ref="A342:M342"/>
    <mergeCell ref="A343:M343"/>
    <mergeCell ref="A344:M344"/>
    <mergeCell ref="A319:M319"/>
    <mergeCell ref="A320:M320"/>
    <mergeCell ref="A321:M321"/>
    <mergeCell ref="A314:M314"/>
    <mergeCell ref="A315:M315"/>
    <mergeCell ref="A316:M316"/>
    <mergeCell ref="A317:M317"/>
    <mergeCell ref="A322:M322"/>
    <mergeCell ref="L311:M312"/>
    <mergeCell ref="A311:C312"/>
    <mergeCell ref="J309:K309"/>
    <mergeCell ref="J311:K312"/>
    <mergeCell ref="F310:G310"/>
    <mergeCell ref="D309:E309"/>
    <mergeCell ref="D310:E310"/>
    <mergeCell ref="H311:I312"/>
    <mergeCell ref="A318:M318"/>
    <mergeCell ref="A323:M323"/>
    <mergeCell ref="A324:M324"/>
    <mergeCell ref="A325:M325"/>
    <mergeCell ref="A326:M326"/>
    <mergeCell ref="A307:C307"/>
    <mergeCell ref="A308:C308"/>
    <mergeCell ref="D311:E312"/>
    <mergeCell ref="F311:G312"/>
    <mergeCell ref="A309:C309"/>
    <mergeCell ref="A310:C310"/>
    <mergeCell ref="F308:G308"/>
    <mergeCell ref="D308:E308"/>
    <mergeCell ref="F309:G309"/>
    <mergeCell ref="D307:E307"/>
    <mergeCell ref="H308:I308"/>
    <mergeCell ref="H309:I309"/>
    <mergeCell ref="J310:K310"/>
    <mergeCell ref="H310:I310"/>
    <mergeCell ref="H307:I307"/>
    <mergeCell ref="J306:K306"/>
    <mergeCell ref="J307:K307"/>
    <mergeCell ref="A293:M293"/>
    <mergeCell ref="A295:M295"/>
    <mergeCell ref="A296:M296"/>
    <mergeCell ref="D297:K300"/>
    <mergeCell ref="F307:G307"/>
    <mergeCell ref="L306:M306"/>
    <mergeCell ref="L297:M305"/>
    <mergeCell ref="A292:M292"/>
    <mergeCell ref="D301:E305"/>
    <mergeCell ref="A297:C305"/>
    <mergeCell ref="A306:C306"/>
    <mergeCell ref="F301:G305"/>
    <mergeCell ref="F306:G306"/>
    <mergeCell ref="H301:I305"/>
    <mergeCell ref="D306:E306"/>
    <mergeCell ref="H306:I306"/>
    <mergeCell ref="L294:M294"/>
    <mergeCell ref="L308:M308"/>
    <mergeCell ref="L309:M309"/>
    <mergeCell ref="L310:M310"/>
    <mergeCell ref="J301:K305"/>
    <mergeCell ref="L307:M307"/>
    <mergeCell ref="J308:K308"/>
    <mergeCell ref="A290:M290"/>
    <mergeCell ref="A275:M275"/>
    <mergeCell ref="A276:M276"/>
    <mergeCell ref="A277:M277"/>
    <mergeCell ref="A278:M278"/>
    <mergeCell ref="A285:M285"/>
    <mergeCell ref="A282:M282"/>
    <mergeCell ref="A288:M288"/>
    <mergeCell ref="A289:M289"/>
    <mergeCell ref="A280:M280"/>
    <mergeCell ref="A291:M291"/>
    <mergeCell ref="A259:M259"/>
    <mergeCell ref="A283:M283"/>
    <mergeCell ref="A284:M284"/>
    <mergeCell ref="A287:M287"/>
    <mergeCell ref="A286:M286"/>
    <mergeCell ref="A264:M264"/>
    <mergeCell ref="A265:M265"/>
    <mergeCell ref="A266:M266"/>
    <mergeCell ref="A281:M281"/>
    <mergeCell ref="A268:M268"/>
    <mergeCell ref="A269:M269"/>
    <mergeCell ref="A274:M274"/>
    <mergeCell ref="A279:M279"/>
    <mergeCell ref="A270:M270"/>
    <mergeCell ref="A271:M271"/>
    <mergeCell ref="A272:M272"/>
    <mergeCell ref="A273:M273"/>
    <mergeCell ref="A267:M267"/>
    <mergeCell ref="A263:M263"/>
    <mergeCell ref="A251:M251"/>
    <mergeCell ref="A252:M252"/>
    <mergeCell ref="A253:M253"/>
    <mergeCell ref="A254:M254"/>
    <mergeCell ref="A255:M255"/>
    <mergeCell ref="A256:M256"/>
    <mergeCell ref="A257:M257"/>
    <mergeCell ref="A258:M258"/>
    <mergeCell ref="A176:M176"/>
    <mergeCell ref="A262:M262"/>
    <mergeCell ref="A182:M182"/>
    <mergeCell ref="A195:M195"/>
    <mergeCell ref="A186:M186"/>
    <mergeCell ref="A191:M191"/>
    <mergeCell ref="A192:M192"/>
    <mergeCell ref="A187:M187"/>
    <mergeCell ref="A188:M188"/>
    <mergeCell ref="A189:M189"/>
    <mergeCell ref="A194:M194"/>
    <mergeCell ref="A178:M178"/>
    <mergeCell ref="A179:M179"/>
    <mergeCell ref="A180:M180"/>
    <mergeCell ref="A181:M181"/>
    <mergeCell ref="A190:M190"/>
    <mergeCell ref="A152:M152"/>
    <mergeCell ref="F88:M88"/>
    <mergeCell ref="A170:M170"/>
    <mergeCell ref="A175:M175"/>
    <mergeCell ref="A172:M172"/>
    <mergeCell ref="A173:M173"/>
    <mergeCell ref="A167:M167"/>
    <mergeCell ref="A159:M159"/>
    <mergeCell ref="A160:M160"/>
    <mergeCell ref="A163:M163"/>
    <mergeCell ref="A162:M162"/>
    <mergeCell ref="A166:M166"/>
    <mergeCell ref="A78:E81"/>
    <mergeCell ref="A24:M24"/>
    <mergeCell ref="A5:M5"/>
    <mergeCell ref="A69:M69"/>
    <mergeCell ref="A70:M70"/>
    <mergeCell ref="A6:M6"/>
    <mergeCell ref="A7:M7"/>
    <mergeCell ref="A8:M8"/>
    <mergeCell ref="A9:M9"/>
    <mergeCell ref="A22:M22"/>
    <mergeCell ref="A77:E77"/>
    <mergeCell ref="F77:M77"/>
    <mergeCell ref="A76:E76"/>
    <mergeCell ref="F76:M76"/>
    <mergeCell ref="A23:M23"/>
    <mergeCell ref="A66:M66"/>
    <mergeCell ref="A67:M67"/>
    <mergeCell ref="A71:M71"/>
    <mergeCell ref="A25:M25"/>
    <mergeCell ref="F87:M87"/>
    <mergeCell ref="F90:M90"/>
    <mergeCell ref="F91:M91"/>
    <mergeCell ref="F96:G96"/>
    <mergeCell ref="H96:K96"/>
    <mergeCell ref="F89:M89"/>
    <mergeCell ref="F78:M78"/>
    <mergeCell ref="F85:M85"/>
    <mergeCell ref="F84:M84"/>
    <mergeCell ref="F86:M86"/>
    <mergeCell ref="F83:M83"/>
    <mergeCell ref="F79:M79"/>
    <mergeCell ref="F80:M80"/>
    <mergeCell ref="F81:M81"/>
    <mergeCell ref="F82:M82"/>
    <mergeCell ref="A82:E82"/>
    <mergeCell ref="A83:E83"/>
    <mergeCell ref="A84:E86"/>
    <mergeCell ref="A87:E90"/>
    <mergeCell ref="A112:M112"/>
    <mergeCell ref="F99:H99"/>
    <mergeCell ref="H102:K102"/>
    <mergeCell ref="H103:K103"/>
    <mergeCell ref="F103:G103"/>
    <mergeCell ref="H100:K100"/>
    <mergeCell ref="A91:E110"/>
    <mergeCell ref="J92:K92"/>
    <mergeCell ref="H94:K94"/>
    <mergeCell ref="I93:J93"/>
    <mergeCell ref="F97:G97"/>
    <mergeCell ref="F93:H93"/>
    <mergeCell ref="H92:I92"/>
    <mergeCell ref="F98:G98"/>
    <mergeCell ref="F92:G92"/>
    <mergeCell ref="A121:M121"/>
    <mergeCell ref="H106:J106"/>
    <mergeCell ref="H107:J107"/>
    <mergeCell ref="F107:G107"/>
    <mergeCell ref="F106:G106"/>
    <mergeCell ref="H108:J108"/>
    <mergeCell ref="A114:M114"/>
    <mergeCell ref="F110:G110"/>
    <mergeCell ref="H110:J110"/>
    <mergeCell ref="A119:M119"/>
    <mergeCell ref="F94:G94"/>
    <mergeCell ref="A113:M113"/>
    <mergeCell ref="H98:K98"/>
    <mergeCell ref="I99:J99"/>
    <mergeCell ref="F101:G101"/>
    <mergeCell ref="F95:G95"/>
    <mergeCell ref="H95:K95"/>
    <mergeCell ref="H109:J109"/>
    <mergeCell ref="F108:G108"/>
    <mergeCell ref="F109:G109"/>
    <mergeCell ref="H104:K104"/>
    <mergeCell ref="H97:K97"/>
    <mergeCell ref="A126:M126"/>
    <mergeCell ref="A122:M122"/>
    <mergeCell ref="F100:G100"/>
    <mergeCell ref="A115:M115"/>
    <mergeCell ref="A116:M116"/>
    <mergeCell ref="A118:M118"/>
    <mergeCell ref="F104:G104"/>
    <mergeCell ref="A120:M120"/>
    <mergeCell ref="A157:M157"/>
    <mergeCell ref="A183:M183"/>
    <mergeCell ref="F102:G102"/>
    <mergeCell ref="H101:K101"/>
    <mergeCell ref="A123:M123"/>
    <mergeCell ref="A132:M132"/>
    <mergeCell ref="A133:M133"/>
    <mergeCell ref="A136:M136"/>
    <mergeCell ref="A128:M128"/>
    <mergeCell ref="A131:M131"/>
    <mergeCell ref="A124:M124"/>
    <mergeCell ref="A125:M125"/>
    <mergeCell ref="A137:M137"/>
    <mergeCell ref="A145:M145"/>
    <mergeCell ref="A138:M138"/>
    <mergeCell ref="A139:M139"/>
    <mergeCell ref="A140:M140"/>
    <mergeCell ref="A134:M134"/>
    <mergeCell ref="A135:M135"/>
    <mergeCell ref="A141:M141"/>
    <mergeCell ref="A153:M153"/>
    <mergeCell ref="A154:M154"/>
    <mergeCell ref="A155:M155"/>
    <mergeCell ref="A156:M156"/>
    <mergeCell ref="A143:M143"/>
    <mergeCell ref="A142:M142"/>
    <mergeCell ref="A144:M144"/>
    <mergeCell ref="A149:M149"/>
    <mergeCell ref="A147:M147"/>
    <mergeCell ref="A148:M148"/>
    <mergeCell ref="A146:M146"/>
    <mergeCell ref="A150:M150"/>
    <mergeCell ref="A184:M184"/>
    <mergeCell ref="A185:M185"/>
    <mergeCell ref="A161:M161"/>
    <mergeCell ref="A164:M164"/>
    <mergeCell ref="A151:M151"/>
    <mergeCell ref="A165:M165"/>
    <mergeCell ref="A158:M158"/>
    <mergeCell ref="A171:M171"/>
    <mergeCell ref="A177:M177"/>
    <mergeCell ref="A174:M174"/>
    <mergeCell ref="A168:M168"/>
    <mergeCell ref="A169:M169"/>
    <mergeCell ref="A210:M210"/>
    <mergeCell ref="A207:M207"/>
    <mergeCell ref="A208:M208"/>
    <mergeCell ref="A209:M209"/>
    <mergeCell ref="A205:M205"/>
    <mergeCell ref="A200:M200"/>
    <mergeCell ref="A199:M199"/>
    <mergeCell ref="A211:M211"/>
    <mergeCell ref="A127:M127"/>
    <mergeCell ref="A202:M202"/>
    <mergeCell ref="A203:M203"/>
    <mergeCell ref="A201:M201"/>
    <mergeCell ref="A196:M196"/>
    <mergeCell ref="A197:M197"/>
    <mergeCell ref="A198:M198"/>
    <mergeCell ref="A206:M206"/>
    <mergeCell ref="A193:M193"/>
    <mergeCell ref="A232:M232"/>
    <mergeCell ref="A233:M233"/>
    <mergeCell ref="A220:L220"/>
    <mergeCell ref="A212:M212"/>
    <mergeCell ref="A213:M213"/>
    <mergeCell ref="A214:M214"/>
    <mergeCell ref="A216:M216"/>
    <mergeCell ref="A221:M221"/>
    <mergeCell ref="A217:M217"/>
    <mergeCell ref="A218:M218"/>
    <mergeCell ref="A242:M242"/>
    <mergeCell ref="A243:M243"/>
    <mergeCell ref="A237:M237"/>
    <mergeCell ref="A238:M238"/>
    <mergeCell ref="A239:M239"/>
    <mergeCell ref="A241:M241"/>
    <mergeCell ref="A219:L219"/>
    <mergeCell ref="A244:M244"/>
    <mergeCell ref="A222:M222"/>
    <mergeCell ref="A223:M223"/>
    <mergeCell ref="A224:M224"/>
    <mergeCell ref="A225:M225"/>
    <mergeCell ref="A226:M226"/>
    <mergeCell ref="A229:M229"/>
    <mergeCell ref="A230:M230"/>
    <mergeCell ref="A234:M234"/>
    <mergeCell ref="A235:M235"/>
    <mergeCell ref="A359:M359"/>
    <mergeCell ref="A245:M245"/>
    <mergeCell ref="A246:M246"/>
    <mergeCell ref="A247:M247"/>
    <mergeCell ref="A248:M248"/>
    <mergeCell ref="A249:M249"/>
    <mergeCell ref="A250:M250"/>
    <mergeCell ref="A260:M260"/>
    <mergeCell ref="A261:M261"/>
  </mergeCells>
  <printOptions/>
  <pageMargins left="0.7" right="0.7" top="0.75" bottom="0.75" header="0.3" footer="0.3"/>
  <pageSetup fitToHeight="0" fitToWidth="1" horizontalDpi="600" verticalDpi="600" orientation="portrait" paperSize="9" scale="69" r:id="rId1"/>
  <rowBreaks count="16" manualBreakCount="16">
    <brk id="3" max="12" man="1"/>
    <brk id="68" max="12" man="1"/>
    <brk id="111" max="12" man="1"/>
    <brk id="151" max="12" man="1"/>
    <brk id="180" max="12" man="1"/>
    <brk id="203" max="12" man="1"/>
    <brk id="208" max="12" man="1"/>
    <brk id="228" max="12" man="1"/>
    <brk id="238" max="12" man="1"/>
    <brk id="280" max="12" man="1"/>
    <brk id="327" max="12" man="1"/>
    <brk id="360" max="12" man="1"/>
    <brk id="375" max="12" man="1"/>
    <brk id="408" max="12" man="1"/>
    <brk id="420" max="12" man="1"/>
    <brk id="458" max="12" man="1"/>
  </rowBreaks>
</worksheet>
</file>

<file path=xl/worksheets/sheet2.xml><?xml version="1.0" encoding="utf-8"?>
<worksheet xmlns="http://schemas.openxmlformats.org/spreadsheetml/2006/main" xmlns:r="http://schemas.openxmlformats.org/officeDocument/2006/relationships">
  <sheetPr>
    <pageSetUpPr fitToPage="1"/>
  </sheetPr>
  <dimension ref="A1:AO1355"/>
  <sheetViews>
    <sheetView view="pageBreakPreview" zoomScale="75" zoomScaleSheetLayoutView="75" zoomScalePageLayoutView="0" workbookViewId="0" topLeftCell="A129">
      <selection activeCell="AO134" sqref="AO134"/>
    </sheetView>
  </sheetViews>
  <sheetFormatPr defaultColWidth="9.140625" defaultRowHeight="15"/>
  <cols>
    <col min="1" max="27" width="3.7109375" style="0" customWidth="1"/>
    <col min="28" max="28" width="33.140625" style="0" customWidth="1"/>
    <col min="29" max="29" width="11.140625" style="0" customWidth="1"/>
    <col min="30" max="30" width="12.57421875" style="0" customWidth="1"/>
    <col min="31" max="31" width="9.57421875" style="0" bestFit="1" customWidth="1"/>
    <col min="32" max="36" width="9.28125" style="0" bestFit="1" customWidth="1"/>
    <col min="37" max="37" width="10.7109375" style="0" bestFit="1" customWidth="1"/>
    <col min="38" max="38" width="9.8515625" style="0" customWidth="1"/>
  </cols>
  <sheetData>
    <row r="1" spans="1:38" ht="15.75">
      <c r="A1" s="131" t="s">
        <v>576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row>
    <row r="2" spans="1:38" ht="15.75">
      <c r="A2" s="131" t="s">
        <v>577</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row>
    <row r="3" spans="1:38" ht="15.75">
      <c r="A3" s="131" t="s">
        <v>578</v>
      </c>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row>
    <row r="4" ht="15.75">
      <c r="A4" s="5"/>
    </row>
    <row r="5" ht="15">
      <c r="A5" s="9"/>
    </row>
    <row r="6" spans="1:38" ht="15.75">
      <c r="A6" s="237" t="s">
        <v>579</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5.75">
      <c r="A7" s="237" t="s">
        <v>578</v>
      </c>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ht="15.75">
      <c r="A8" s="2"/>
    </row>
    <row r="9" spans="1:39" ht="15.75">
      <c r="A9" s="152" t="s">
        <v>580</v>
      </c>
      <c r="B9" s="152"/>
      <c r="C9" s="152"/>
      <c r="D9" s="152"/>
      <c r="E9" s="152"/>
      <c r="F9" s="152"/>
      <c r="G9" s="152"/>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4"/>
      <c r="AK9" s="4"/>
      <c r="AL9" s="4"/>
      <c r="AM9" s="4"/>
    </row>
    <row r="10" ht="15.75">
      <c r="A10" s="2"/>
    </row>
    <row r="11" spans="1:38" ht="15.75" customHeight="1">
      <c r="A11" s="150" t="s">
        <v>581</v>
      </c>
      <c r="B11" s="150"/>
      <c r="C11" s="150"/>
      <c r="D11" s="150"/>
      <c r="E11" s="150"/>
      <c r="F11" s="150"/>
      <c r="G11" s="150"/>
      <c r="H11" s="150"/>
      <c r="I11" s="150"/>
      <c r="J11" s="150"/>
      <c r="K11" s="150"/>
      <c r="L11" s="150"/>
      <c r="M11" s="150"/>
      <c r="N11" s="150"/>
      <c r="O11" s="150"/>
      <c r="P11" s="150"/>
      <c r="Q11" s="150"/>
      <c r="R11" s="150"/>
      <c r="S11" s="150"/>
      <c r="T11" s="150"/>
      <c r="U11" s="150"/>
      <c r="V11" s="150"/>
      <c r="W11" s="150"/>
      <c r="X11" s="150"/>
      <c r="Y11" s="150"/>
      <c r="Z11" s="150"/>
      <c r="AA11" s="150"/>
      <c r="AB11" s="32"/>
      <c r="AC11" s="32"/>
      <c r="AD11" s="32"/>
      <c r="AE11" s="32"/>
      <c r="AF11" s="32"/>
      <c r="AG11" s="32"/>
      <c r="AH11" s="32"/>
      <c r="AI11" s="32"/>
      <c r="AJ11" s="32"/>
      <c r="AK11" s="32"/>
      <c r="AL11" s="32"/>
    </row>
    <row r="12" spans="1:38" ht="15.75" customHeight="1">
      <c r="A12" s="150" t="s">
        <v>582</v>
      </c>
      <c r="B12" s="150"/>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32"/>
      <c r="AC12" s="32"/>
      <c r="AD12" s="32"/>
      <c r="AE12" s="32"/>
      <c r="AF12" s="32"/>
      <c r="AG12" s="32"/>
      <c r="AH12" s="32"/>
      <c r="AI12" s="32"/>
      <c r="AJ12" s="32"/>
      <c r="AK12" s="32"/>
      <c r="AL12" s="32"/>
    </row>
    <row r="13" spans="1:38" ht="15.75" customHeight="1">
      <c r="A13" s="150" t="s">
        <v>583</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32"/>
      <c r="AK13" s="32"/>
      <c r="AL13" s="32"/>
    </row>
    <row r="14" spans="1:38" ht="15.75" customHeight="1">
      <c r="A14" s="150" t="s">
        <v>584</v>
      </c>
      <c r="B14" s="150"/>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32"/>
      <c r="AC14" s="32"/>
      <c r="AD14" s="32"/>
      <c r="AE14" s="32"/>
      <c r="AF14" s="32"/>
      <c r="AG14" s="32"/>
      <c r="AH14" s="32"/>
      <c r="AI14" s="32"/>
      <c r="AJ14" s="32"/>
      <c r="AK14" s="32"/>
      <c r="AL14" s="32"/>
    </row>
    <row r="15" spans="1:38" ht="15.75" customHeight="1">
      <c r="A15" s="150" t="s">
        <v>585</v>
      </c>
      <c r="B15" s="150"/>
      <c r="C15" s="150"/>
      <c r="D15" s="150"/>
      <c r="E15" s="150"/>
      <c r="F15" s="150"/>
      <c r="G15" s="150"/>
      <c r="H15" s="150"/>
      <c r="I15" s="150"/>
      <c r="J15" s="150"/>
      <c r="K15" s="150"/>
      <c r="L15" s="150"/>
      <c r="M15" s="150"/>
      <c r="N15" s="150"/>
      <c r="O15" s="150"/>
      <c r="P15" s="150"/>
      <c r="Q15" s="150"/>
      <c r="R15" s="150"/>
      <c r="S15" s="150"/>
      <c r="T15" s="150"/>
      <c r="U15" s="150"/>
      <c r="V15" s="150"/>
      <c r="W15" s="150"/>
      <c r="X15" s="150"/>
      <c r="Y15" s="150"/>
      <c r="Z15" s="150"/>
      <c r="AA15" s="150"/>
      <c r="AB15" s="32"/>
      <c r="AC15" s="32"/>
      <c r="AD15" s="32"/>
      <c r="AE15" s="32"/>
      <c r="AF15" s="32"/>
      <c r="AG15" s="32"/>
      <c r="AH15" s="32"/>
      <c r="AI15" s="32"/>
      <c r="AJ15" s="32"/>
      <c r="AK15" s="32"/>
      <c r="AL15" s="32"/>
    </row>
    <row r="16" spans="1:38" ht="33" customHeight="1">
      <c r="A16" s="150" t="s">
        <v>586</v>
      </c>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row>
    <row r="18" spans="1:38" ht="15" customHeight="1">
      <c r="A18" s="234" t="s">
        <v>291</v>
      </c>
      <c r="B18" s="235"/>
      <c r="C18" s="235"/>
      <c r="D18" s="235"/>
      <c r="E18" s="235"/>
      <c r="F18" s="235"/>
      <c r="G18" s="235"/>
      <c r="H18" s="235"/>
      <c r="I18" s="235"/>
      <c r="J18" s="235"/>
      <c r="K18" s="235"/>
      <c r="L18" s="235"/>
      <c r="M18" s="235"/>
      <c r="N18" s="235"/>
      <c r="O18" s="235"/>
      <c r="P18" s="235"/>
      <c r="Q18" s="236"/>
      <c r="R18" s="238" t="s">
        <v>592</v>
      </c>
      <c r="S18" s="238"/>
      <c r="T18" s="238"/>
      <c r="U18" s="238"/>
      <c r="V18" s="238"/>
      <c r="W18" s="238"/>
      <c r="X18" s="238"/>
      <c r="Y18" s="238"/>
      <c r="Z18" s="238"/>
      <c r="AA18" s="238"/>
      <c r="AB18" s="194" t="s">
        <v>591</v>
      </c>
      <c r="AC18" s="194" t="s">
        <v>590</v>
      </c>
      <c r="AD18" s="194" t="s">
        <v>589</v>
      </c>
      <c r="AE18" s="194" t="s">
        <v>303</v>
      </c>
      <c r="AF18" s="194" t="s">
        <v>588</v>
      </c>
      <c r="AG18" s="194"/>
      <c r="AH18" s="194"/>
      <c r="AI18" s="194"/>
      <c r="AJ18" s="194"/>
      <c r="AK18" s="194" t="s">
        <v>587</v>
      </c>
      <c r="AL18" s="194"/>
    </row>
    <row r="19" spans="1:38" ht="15" customHeight="1">
      <c r="A19" s="194" t="s">
        <v>593</v>
      </c>
      <c r="B19" s="194"/>
      <c r="C19" s="194"/>
      <c r="D19" s="194" t="s">
        <v>594</v>
      </c>
      <c r="E19" s="194"/>
      <c r="F19" s="194" t="s">
        <v>595</v>
      </c>
      <c r="G19" s="194"/>
      <c r="H19" s="239" t="s">
        <v>292</v>
      </c>
      <c r="I19" s="239"/>
      <c r="J19" s="239"/>
      <c r="K19" s="239"/>
      <c r="L19" s="239"/>
      <c r="M19" s="239"/>
      <c r="N19" s="239"/>
      <c r="O19" s="225" t="s">
        <v>361</v>
      </c>
      <c r="P19" s="226"/>
      <c r="Q19" s="227"/>
      <c r="R19" s="194" t="s">
        <v>293</v>
      </c>
      <c r="S19" s="194"/>
      <c r="T19" s="194" t="s">
        <v>298</v>
      </c>
      <c r="U19" s="194" t="s">
        <v>299</v>
      </c>
      <c r="V19" s="194" t="s">
        <v>300</v>
      </c>
      <c r="W19" s="194" t="s">
        <v>301</v>
      </c>
      <c r="X19" s="194"/>
      <c r="Y19" s="194"/>
      <c r="Z19" s="194" t="s">
        <v>302</v>
      </c>
      <c r="AA19" s="194"/>
      <c r="AB19" s="194"/>
      <c r="AC19" s="194"/>
      <c r="AD19" s="194"/>
      <c r="AE19" s="194"/>
      <c r="AF19" s="194"/>
      <c r="AG19" s="194"/>
      <c r="AH19" s="194"/>
      <c r="AI19" s="194"/>
      <c r="AJ19" s="194"/>
      <c r="AK19" s="194"/>
      <c r="AL19" s="194"/>
    </row>
    <row r="20" spans="1:38" ht="15" customHeight="1">
      <c r="A20" s="194"/>
      <c r="B20" s="194"/>
      <c r="C20" s="194"/>
      <c r="D20" s="194"/>
      <c r="E20" s="194"/>
      <c r="F20" s="194"/>
      <c r="G20" s="194"/>
      <c r="H20" s="194" t="s">
        <v>293</v>
      </c>
      <c r="I20" s="194"/>
      <c r="J20" s="194" t="s">
        <v>294</v>
      </c>
      <c r="K20" s="194" t="s">
        <v>295</v>
      </c>
      <c r="L20" s="194" t="s">
        <v>296</v>
      </c>
      <c r="M20" s="194"/>
      <c r="N20" s="194" t="s">
        <v>297</v>
      </c>
      <c r="O20" s="228"/>
      <c r="P20" s="229"/>
      <c r="Q20" s="230"/>
      <c r="R20" s="194"/>
      <c r="S20" s="194"/>
      <c r="T20" s="194"/>
      <c r="U20" s="194"/>
      <c r="V20" s="194"/>
      <c r="W20" s="194"/>
      <c r="X20" s="194"/>
      <c r="Y20" s="194"/>
      <c r="Z20" s="194"/>
      <c r="AA20" s="194"/>
      <c r="AB20" s="194"/>
      <c r="AC20" s="194"/>
      <c r="AD20" s="194"/>
      <c r="AE20" s="194"/>
      <c r="AF20" s="194"/>
      <c r="AG20" s="194"/>
      <c r="AH20" s="194"/>
      <c r="AI20" s="194"/>
      <c r="AJ20" s="194"/>
      <c r="AK20" s="194"/>
      <c r="AL20" s="194"/>
    </row>
    <row r="21" spans="1:38" ht="274.5" customHeight="1">
      <c r="A21" s="194"/>
      <c r="B21" s="194"/>
      <c r="C21" s="194"/>
      <c r="D21" s="194"/>
      <c r="E21" s="194"/>
      <c r="F21" s="194"/>
      <c r="G21" s="194"/>
      <c r="H21" s="194"/>
      <c r="I21" s="194"/>
      <c r="J21" s="194"/>
      <c r="K21" s="194"/>
      <c r="L21" s="194"/>
      <c r="M21" s="194"/>
      <c r="N21" s="194"/>
      <c r="O21" s="231"/>
      <c r="P21" s="232"/>
      <c r="Q21" s="233"/>
      <c r="R21" s="194"/>
      <c r="S21" s="194"/>
      <c r="T21" s="194"/>
      <c r="U21" s="194"/>
      <c r="V21" s="194"/>
      <c r="W21" s="194"/>
      <c r="X21" s="194"/>
      <c r="Y21" s="194"/>
      <c r="Z21" s="194"/>
      <c r="AA21" s="194"/>
      <c r="AB21" s="194"/>
      <c r="AC21" s="194"/>
      <c r="AD21" s="194"/>
      <c r="AE21" s="194"/>
      <c r="AF21" s="194"/>
      <c r="AG21" s="194"/>
      <c r="AH21" s="194"/>
      <c r="AI21" s="194"/>
      <c r="AJ21" s="194"/>
      <c r="AK21" s="194"/>
      <c r="AL21" s="194"/>
    </row>
    <row r="22" spans="1:38" ht="30.75" customHeight="1">
      <c r="A22" s="10"/>
      <c r="B22" s="10"/>
      <c r="C22" s="10"/>
      <c r="D22" s="10"/>
      <c r="E22" s="10"/>
      <c r="F22" s="10"/>
      <c r="G22" s="10"/>
      <c r="H22" s="10"/>
      <c r="I22" s="10"/>
      <c r="J22" s="10"/>
      <c r="K22" s="10"/>
      <c r="L22" s="10"/>
      <c r="M22" s="10"/>
      <c r="N22" s="10"/>
      <c r="O22" s="11"/>
      <c r="P22" s="11"/>
      <c r="Q22" s="11"/>
      <c r="R22" s="10"/>
      <c r="S22" s="10"/>
      <c r="T22" s="10"/>
      <c r="U22" s="10"/>
      <c r="V22" s="10"/>
      <c r="W22" s="10"/>
      <c r="X22" s="10"/>
      <c r="Y22" s="10"/>
      <c r="Z22" s="10"/>
      <c r="AA22" s="10"/>
      <c r="AB22" s="10"/>
      <c r="AC22" s="10"/>
      <c r="AD22" s="10"/>
      <c r="AE22" s="10" t="s">
        <v>305</v>
      </c>
      <c r="AF22" s="10" t="s">
        <v>306</v>
      </c>
      <c r="AG22" s="10" t="s">
        <v>307</v>
      </c>
      <c r="AH22" s="10" t="s">
        <v>309</v>
      </c>
      <c r="AI22" s="10" t="s">
        <v>310</v>
      </c>
      <c r="AJ22" s="10" t="s">
        <v>308</v>
      </c>
      <c r="AK22" s="10" t="s">
        <v>311</v>
      </c>
      <c r="AL22" s="10" t="s">
        <v>312</v>
      </c>
    </row>
    <row r="23" spans="1:38" ht="15" customHeight="1">
      <c r="A23" s="10">
        <v>1</v>
      </c>
      <c r="B23" s="10">
        <v>2</v>
      </c>
      <c r="C23" s="10">
        <v>3</v>
      </c>
      <c r="D23" s="10">
        <v>4</v>
      </c>
      <c r="E23" s="10">
        <v>5</v>
      </c>
      <c r="F23" s="10">
        <v>6</v>
      </c>
      <c r="G23" s="10">
        <v>7</v>
      </c>
      <c r="H23" s="10">
        <v>8</v>
      </c>
      <c r="I23" s="10">
        <v>9</v>
      </c>
      <c r="J23" s="86">
        <v>10</v>
      </c>
      <c r="K23" s="86">
        <v>11</v>
      </c>
      <c r="L23" s="86">
        <v>12</v>
      </c>
      <c r="M23" s="86">
        <v>13</v>
      </c>
      <c r="N23" s="86">
        <v>14</v>
      </c>
      <c r="O23" s="86">
        <v>15</v>
      </c>
      <c r="P23" s="86">
        <v>16</v>
      </c>
      <c r="Q23" s="86">
        <v>17</v>
      </c>
      <c r="R23" s="86">
        <v>18</v>
      </c>
      <c r="S23" s="86">
        <v>19</v>
      </c>
      <c r="T23" s="86">
        <v>20</v>
      </c>
      <c r="U23" s="86">
        <v>21</v>
      </c>
      <c r="V23" s="86">
        <v>22</v>
      </c>
      <c r="W23" s="86">
        <v>23</v>
      </c>
      <c r="X23" s="86">
        <v>24</v>
      </c>
      <c r="Y23" s="86">
        <v>25</v>
      </c>
      <c r="Z23" s="86">
        <v>26</v>
      </c>
      <c r="AA23" s="86">
        <v>27</v>
      </c>
      <c r="AB23" s="10">
        <v>28</v>
      </c>
      <c r="AC23" s="10">
        <v>29</v>
      </c>
      <c r="AD23" s="10">
        <v>30</v>
      </c>
      <c r="AE23" s="10">
        <v>31</v>
      </c>
      <c r="AF23" s="10">
        <v>32</v>
      </c>
      <c r="AG23" s="10">
        <v>33</v>
      </c>
      <c r="AH23" s="10">
        <v>34</v>
      </c>
      <c r="AI23" s="10">
        <v>35</v>
      </c>
      <c r="AJ23" s="10">
        <v>36</v>
      </c>
      <c r="AK23" s="10">
        <v>37</v>
      </c>
      <c r="AL23" s="10">
        <v>38</v>
      </c>
    </row>
    <row r="24" spans="1:41" ht="15" customHeight="1">
      <c r="A24" s="12">
        <v>3</v>
      </c>
      <c r="B24" s="12">
        <v>1</v>
      </c>
      <c r="C24" s="12">
        <v>3</v>
      </c>
      <c r="D24" s="13">
        <v>0</v>
      </c>
      <c r="E24" s="13">
        <v>0</v>
      </c>
      <c r="F24" s="13">
        <v>0</v>
      </c>
      <c r="G24" s="13">
        <v>0</v>
      </c>
      <c r="H24" s="13">
        <v>0</v>
      </c>
      <c r="I24" s="13">
        <v>0</v>
      </c>
      <c r="J24" s="13">
        <v>0</v>
      </c>
      <c r="K24" s="13">
        <v>0</v>
      </c>
      <c r="L24" s="13">
        <v>0</v>
      </c>
      <c r="M24" s="13">
        <v>0</v>
      </c>
      <c r="N24" s="13">
        <v>0</v>
      </c>
      <c r="O24" s="13">
        <v>0</v>
      </c>
      <c r="P24" s="13">
        <v>0</v>
      </c>
      <c r="Q24" s="13">
        <v>0</v>
      </c>
      <c r="R24" s="13">
        <v>0</v>
      </c>
      <c r="S24" s="13">
        <v>2</v>
      </c>
      <c r="T24" s="13">
        <v>0</v>
      </c>
      <c r="U24" s="13">
        <v>0</v>
      </c>
      <c r="V24" s="13">
        <v>0</v>
      </c>
      <c r="W24" s="13">
        <v>0</v>
      </c>
      <c r="X24" s="13">
        <v>0</v>
      </c>
      <c r="Y24" s="13">
        <v>0</v>
      </c>
      <c r="Z24" s="13">
        <v>0</v>
      </c>
      <c r="AA24" s="13">
        <v>0</v>
      </c>
      <c r="AB24" s="28" t="s">
        <v>304</v>
      </c>
      <c r="AC24" s="101" t="s">
        <v>553</v>
      </c>
      <c r="AD24" s="26"/>
      <c r="AE24" s="48">
        <f aca="true" t="shared" si="0" ref="AE24:AK24">SUM(AE30+AE72+AE136)</f>
        <v>18165.5</v>
      </c>
      <c r="AF24" s="48">
        <f t="shared" si="0"/>
        <v>21975.899999999998</v>
      </c>
      <c r="AG24" s="48">
        <f t="shared" si="0"/>
        <v>23402.6</v>
      </c>
      <c r="AH24" s="48">
        <f t="shared" si="0"/>
        <v>17413</v>
      </c>
      <c r="AI24" s="48">
        <f t="shared" si="0"/>
        <v>17095.3</v>
      </c>
      <c r="AJ24" s="48">
        <f t="shared" si="0"/>
        <v>16005.1</v>
      </c>
      <c r="AK24" s="48">
        <f t="shared" si="0"/>
        <v>95891.9</v>
      </c>
      <c r="AL24" s="27">
        <v>2021</v>
      </c>
      <c r="AN24">
        <v>22056.9</v>
      </c>
      <c r="AO24" s="122">
        <f>AN24-AG24</f>
        <v>-1345.699999999997</v>
      </c>
    </row>
    <row r="25" spans="1:38" ht="108" customHeight="1">
      <c r="A25" s="12">
        <v>3</v>
      </c>
      <c r="B25" s="12">
        <v>1</v>
      </c>
      <c r="C25" s="12">
        <v>3</v>
      </c>
      <c r="D25" s="13">
        <v>0</v>
      </c>
      <c r="E25" s="13">
        <v>0</v>
      </c>
      <c r="F25" s="13">
        <v>0</v>
      </c>
      <c r="G25" s="13">
        <v>0</v>
      </c>
      <c r="H25" s="13">
        <v>0</v>
      </c>
      <c r="I25" s="13">
        <v>0</v>
      </c>
      <c r="J25" s="13">
        <v>0</v>
      </c>
      <c r="K25" s="13">
        <v>0</v>
      </c>
      <c r="L25" s="13">
        <v>0</v>
      </c>
      <c r="M25" s="13">
        <v>0</v>
      </c>
      <c r="N25" s="13">
        <v>0</v>
      </c>
      <c r="O25" s="13">
        <v>0</v>
      </c>
      <c r="P25" s="13">
        <v>0</v>
      </c>
      <c r="Q25" s="13">
        <v>0</v>
      </c>
      <c r="R25" s="13">
        <v>0</v>
      </c>
      <c r="S25" s="13">
        <v>2</v>
      </c>
      <c r="T25" s="13">
        <v>0</v>
      </c>
      <c r="U25" s="13">
        <v>1</v>
      </c>
      <c r="V25" s="13">
        <v>0</v>
      </c>
      <c r="W25" s="13">
        <v>0</v>
      </c>
      <c r="X25" s="13">
        <v>0</v>
      </c>
      <c r="Y25" s="13">
        <v>0</v>
      </c>
      <c r="Z25" s="13">
        <v>0</v>
      </c>
      <c r="AA25" s="13">
        <v>0</v>
      </c>
      <c r="AB25" s="21" t="s">
        <v>186</v>
      </c>
      <c r="AC25" s="13" t="s">
        <v>268</v>
      </c>
      <c r="AD25" s="19" t="s">
        <v>268</v>
      </c>
      <c r="AE25" s="19" t="s">
        <v>268</v>
      </c>
      <c r="AF25" s="19" t="s">
        <v>268</v>
      </c>
      <c r="AG25" s="19" t="s">
        <v>268</v>
      </c>
      <c r="AH25" s="19" t="s">
        <v>268</v>
      </c>
      <c r="AI25" s="19" t="s">
        <v>268</v>
      </c>
      <c r="AJ25" s="19" t="s">
        <v>268</v>
      </c>
      <c r="AK25" s="19" t="s">
        <v>268</v>
      </c>
      <c r="AL25" s="19" t="s">
        <v>268</v>
      </c>
    </row>
    <row r="26" spans="1:39" ht="54.75" customHeight="1">
      <c r="A26" s="15">
        <v>3</v>
      </c>
      <c r="B26" s="15">
        <v>1</v>
      </c>
      <c r="C26" s="12">
        <v>3</v>
      </c>
      <c r="D26" s="12">
        <v>0</v>
      </c>
      <c r="E26" s="12">
        <v>0</v>
      </c>
      <c r="F26" s="13">
        <v>0</v>
      </c>
      <c r="G26" s="13">
        <v>0</v>
      </c>
      <c r="H26" s="13">
        <v>0</v>
      </c>
      <c r="I26" s="13">
        <v>0</v>
      </c>
      <c r="J26" s="13">
        <v>0</v>
      </c>
      <c r="K26" s="13">
        <v>0</v>
      </c>
      <c r="L26" s="13">
        <v>0</v>
      </c>
      <c r="M26" s="13">
        <v>0</v>
      </c>
      <c r="N26" s="13">
        <v>0</v>
      </c>
      <c r="O26" s="13">
        <v>0</v>
      </c>
      <c r="P26" s="13">
        <v>0</v>
      </c>
      <c r="Q26" s="13">
        <v>0</v>
      </c>
      <c r="R26" s="13">
        <v>0</v>
      </c>
      <c r="S26" s="13">
        <v>2</v>
      </c>
      <c r="T26" s="13">
        <v>0</v>
      </c>
      <c r="U26" s="13">
        <v>1</v>
      </c>
      <c r="V26" s="13">
        <v>0</v>
      </c>
      <c r="W26" s="13">
        <v>0</v>
      </c>
      <c r="X26" s="13">
        <v>0</v>
      </c>
      <c r="Y26" s="13">
        <v>0</v>
      </c>
      <c r="Z26" s="13">
        <v>0</v>
      </c>
      <c r="AA26" s="13">
        <v>1</v>
      </c>
      <c r="AB26" s="21" t="s">
        <v>187</v>
      </c>
      <c r="AC26" s="24" t="s">
        <v>265</v>
      </c>
      <c r="AD26" s="24"/>
      <c r="AE26" s="29">
        <v>65</v>
      </c>
      <c r="AF26" s="29">
        <v>56</v>
      </c>
      <c r="AG26" s="29">
        <v>60</v>
      </c>
      <c r="AH26" s="29">
        <v>65</v>
      </c>
      <c r="AI26" s="29">
        <v>70</v>
      </c>
      <c r="AJ26" s="29">
        <v>75</v>
      </c>
      <c r="AK26" s="29">
        <v>75</v>
      </c>
      <c r="AL26" s="24">
        <v>2021</v>
      </c>
      <c r="AM26" s="224"/>
    </row>
    <row r="27" spans="1:39" ht="77.25" customHeight="1">
      <c r="A27" s="12">
        <v>3</v>
      </c>
      <c r="B27" s="12">
        <v>1</v>
      </c>
      <c r="C27" s="12">
        <v>3</v>
      </c>
      <c r="D27" s="13">
        <v>0</v>
      </c>
      <c r="E27" s="13">
        <v>0</v>
      </c>
      <c r="F27" s="13">
        <v>0</v>
      </c>
      <c r="G27" s="13">
        <v>0</v>
      </c>
      <c r="H27" s="13">
        <v>0</v>
      </c>
      <c r="I27" s="13">
        <v>0</v>
      </c>
      <c r="J27" s="13">
        <v>0</v>
      </c>
      <c r="K27" s="13">
        <v>0</v>
      </c>
      <c r="L27" s="13">
        <v>0</v>
      </c>
      <c r="M27" s="13">
        <v>0</v>
      </c>
      <c r="N27" s="13">
        <v>0</v>
      </c>
      <c r="O27" s="13">
        <v>0</v>
      </c>
      <c r="P27" s="13">
        <v>0</v>
      </c>
      <c r="Q27" s="13">
        <v>0</v>
      </c>
      <c r="R27" s="13">
        <v>0</v>
      </c>
      <c r="S27" s="13">
        <v>2</v>
      </c>
      <c r="T27" s="13">
        <v>0</v>
      </c>
      <c r="U27" s="13">
        <v>1</v>
      </c>
      <c r="V27" s="13">
        <v>0</v>
      </c>
      <c r="W27" s="13">
        <v>0</v>
      </c>
      <c r="X27" s="13">
        <v>0</v>
      </c>
      <c r="Y27" s="13">
        <v>0</v>
      </c>
      <c r="Z27" s="13">
        <v>0</v>
      </c>
      <c r="AA27" s="13">
        <v>2</v>
      </c>
      <c r="AB27" s="22" t="s">
        <v>273</v>
      </c>
      <c r="AC27" s="25" t="s">
        <v>266</v>
      </c>
      <c r="AD27" s="25"/>
      <c r="AE27" s="25">
        <v>3</v>
      </c>
      <c r="AF27" s="25">
        <v>3</v>
      </c>
      <c r="AG27" s="25">
        <v>3</v>
      </c>
      <c r="AH27" s="25">
        <v>3</v>
      </c>
      <c r="AI27" s="25">
        <v>3</v>
      </c>
      <c r="AJ27" s="25">
        <v>3</v>
      </c>
      <c r="AK27" s="25">
        <v>3</v>
      </c>
      <c r="AL27" s="25">
        <v>2021</v>
      </c>
      <c r="AM27" s="224"/>
    </row>
    <row r="28" spans="1:39" ht="54" customHeight="1">
      <c r="A28" s="12">
        <v>3</v>
      </c>
      <c r="B28" s="12">
        <v>1</v>
      </c>
      <c r="C28" s="12">
        <v>3</v>
      </c>
      <c r="D28" s="13">
        <v>0</v>
      </c>
      <c r="E28" s="13">
        <v>0</v>
      </c>
      <c r="F28" s="13">
        <v>0</v>
      </c>
      <c r="G28" s="13">
        <v>0</v>
      </c>
      <c r="H28" s="13">
        <v>0</v>
      </c>
      <c r="I28" s="13">
        <v>0</v>
      </c>
      <c r="J28" s="13">
        <v>0</v>
      </c>
      <c r="K28" s="13">
        <v>0</v>
      </c>
      <c r="L28" s="13">
        <v>0</v>
      </c>
      <c r="M28" s="13">
        <v>0</v>
      </c>
      <c r="N28" s="13">
        <v>0</v>
      </c>
      <c r="O28" s="13">
        <v>0</v>
      </c>
      <c r="P28" s="13">
        <v>0</v>
      </c>
      <c r="Q28" s="13">
        <v>0</v>
      </c>
      <c r="R28" s="13">
        <v>0</v>
      </c>
      <c r="S28" s="13">
        <v>2</v>
      </c>
      <c r="T28" s="13">
        <v>0</v>
      </c>
      <c r="U28" s="13">
        <v>1</v>
      </c>
      <c r="V28" s="13">
        <v>0</v>
      </c>
      <c r="W28" s="13">
        <v>0</v>
      </c>
      <c r="X28" s="13">
        <v>0</v>
      </c>
      <c r="Y28" s="13">
        <v>0</v>
      </c>
      <c r="Z28" s="13">
        <v>0</v>
      </c>
      <c r="AA28" s="13">
        <v>3</v>
      </c>
      <c r="AB28" s="22" t="s">
        <v>274</v>
      </c>
      <c r="AC28" s="25" t="s">
        <v>265</v>
      </c>
      <c r="AD28" s="25"/>
      <c r="AE28" s="25">
        <v>82.4</v>
      </c>
      <c r="AF28" s="25">
        <v>91.2</v>
      </c>
      <c r="AG28" s="25">
        <v>100</v>
      </c>
      <c r="AH28" s="25">
        <v>100</v>
      </c>
      <c r="AI28" s="25">
        <v>100</v>
      </c>
      <c r="AJ28" s="25">
        <v>100</v>
      </c>
      <c r="AK28" s="25">
        <v>100</v>
      </c>
      <c r="AL28" s="25">
        <v>2021</v>
      </c>
      <c r="AM28" s="16"/>
    </row>
    <row r="29" spans="1:38" ht="93" customHeight="1">
      <c r="A29" s="12">
        <v>3</v>
      </c>
      <c r="B29" s="12">
        <v>1</v>
      </c>
      <c r="C29" s="12">
        <v>3</v>
      </c>
      <c r="D29" s="13">
        <v>0</v>
      </c>
      <c r="E29" s="13">
        <v>0</v>
      </c>
      <c r="F29" s="13">
        <v>0</v>
      </c>
      <c r="G29" s="13">
        <v>0</v>
      </c>
      <c r="H29" s="13">
        <v>0</v>
      </c>
      <c r="I29" s="13">
        <v>0</v>
      </c>
      <c r="J29" s="13">
        <v>0</v>
      </c>
      <c r="K29" s="13">
        <v>0</v>
      </c>
      <c r="L29" s="13">
        <v>0</v>
      </c>
      <c r="M29" s="13">
        <v>0</v>
      </c>
      <c r="N29" s="13">
        <v>0</v>
      </c>
      <c r="O29" s="13">
        <v>0</v>
      </c>
      <c r="P29" s="13">
        <v>0</v>
      </c>
      <c r="Q29" s="13">
        <v>0</v>
      </c>
      <c r="R29" s="13">
        <v>0</v>
      </c>
      <c r="S29" s="13">
        <v>2</v>
      </c>
      <c r="T29" s="13">
        <v>0</v>
      </c>
      <c r="U29" s="13">
        <v>1</v>
      </c>
      <c r="V29" s="13">
        <v>0</v>
      </c>
      <c r="W29" s="13">
        <v>0</v>
      </c>
      <c r="X29" s="13">
        <v>0</v>
      </c>
      <c r="Y29" s="13">
        <v>0</v>
      </c>
      <c r="Z29" s="13">
        <v>0</v>
      </c>
      <c r="AA29" s="13">
        <v>4</v>
      </c>
      <c r="AB29" s="22" t="s">
        <v>275</v>
      </c>
      <c r="AC29" s="13" t="s">
        <v>265</v>
      </c>
      <c r="AD29" s="20"/>
      <c r="AE29" s="20">
        <v>90</v>
      </c>
      <c r="AF29" s="20">
        <v>95</v>
      </c>
      <c r="AG29" s="20">
        <v>100</v>
      </c>
      <c r="AH29" s="20">
        <v>100</v>
      </c>
      <c r="AI29" s="20">
        <v>100</v>
      </c>
      <c r="AJ29" s="20">
        <v>100</v>
      </c>
      <c r="AK29" s="20">
        <v>100</v>
      </c>
      <c r="AL29" s="20">
        <v>2021</v>
      </c>
    </row>
    <row r="30" spans="1:38" ht="46.5" customHeight="1">
      <c r="A30" s="13">
        <v>3</v>
      </c>
      <c r="B30" s="13">
        <v>1</v>
      </c>
      <c r="C30" s="13">
        <v>3</v>
      </c>
      <c r="D30" s="13">
        <v>0</v>
      </c>
      <c r="E30" s="13">
        <v>8</v>
      </c>
      <c r="F30" s="13">
        <v>0</v>
      </c>
      <c r="G30" s="13">
        <v>1</v>
      </c>
      <c r="H30" s="13">
        <v>0</v>
      </c>
      <c r="I30" s="13">
        <v>2</v>
      </c>
      <c r="J30" s="13">
        <v>1</v>
      </c>
      <c r="K30" s="13">
        <v>0</v>
      </c>
      <c r="L30" s="13">
        <v>0</v>
      </c>
      <c r="M30" s="13">
        <v>0</v>
      </c>
      <c r="N30" s="13">
        <v>0</v>
      </c>
      <c r="O30" s="13">
        <v>0</v>
      </c>
      <c r="P30" s="13">
        <v>0</v>
      </c>
      <c r="Q30" s="13">
        <v>0</v>
      </c>
      <c r="R30" s="13">
        <v>0</v>
      </c>
      <c r="S30" s="13">
        <v>2</v>
      </c>
      <c r="T30" s="13">
        <v>1</v>
      </c>
      <c r="U30" s="13">
        <v>0</v>
      </c>
      <c r="V30" s="13">
        <v>0</v>
      </c>
      <c r="W30" s="13">
        <v>0</v>
      </c>
      <c r="X30" s="13">
        <v>0</v>
      </c>
      <c r="Y30" s="13">
        <v>0</v>
      </c>
      <c r="Z30" s="13">
        <v>0</v>
      </c>
      <c r="AA30" s="13">
        <v>0</v>
      </c>
      <c r="AB30" s="90" t="s">
        <v>313</v>
      </c>
      <c r="AC30" s="102" t="s">
        <v>278</v>
      </c>
      <c r="AD30" s="91"/>
      <c r="AE30" s="92">
        <f aca="true" t="shared" si="1" ref="AE30:AJ30">SUM(AE31+AE41+AE53+AE66)</f>
        <v>17108.1</v>
      </c>
      <c r="AF30" s="92">
        <f>SUM(AF31+AF41+AF53+AF66)</f>
        <v>17183.5</v>
      </c>
      <c r="AG30" s="92">
        <f>SUM(AG41+AG31+AG53+AG66)</f>
        <v>18663.7</v>
      </c>
      <c r="AH30" s="92">
        <f t="shared" si="1"/>
        <v>16305.400000000001</v>
      </c>
      <c r="AI30" s="92">
        <f t="shared" si="1"/>
        <v>15987.7</v>
      </c>
      <c r="AJ30" s="92">
        <f t="shared" si="1"/>
        <v>14909</v>
      </c>
      <c r="AK30" s="92">
        <f>SUM(AK31+AK41+AK53+AK66)</f>
        <v>83049.3</v>
      </c>
      <c r="AL30" s="93">
        <v>2021</v>
      </c>
    </row>
    <row r="31" spans="1:38" ht="37.5" customHeight="1">
      <c r="A31" s="13">
        <v>3</v>
      </c>
      <c r="B31" s="13">
        <v>1</v>
      </c>
      <c r="C31" s="13">
        <v>3</v>
      </c>
      <c r="D31" s="13">
        <v>0</v>
      </c>
      <c r="E31" s="13">
        <v>8</v>
      </c>
      <c r="F31" s="13">
        <v>0</v>
      </c>
      <c r="G31" s="13">
        <v>1</v>
      </c>
      <c r="H31" s="13">
        <v>0</v>
      </c>
      <c r="I31" s="13">
        <v>2</v>
      </c>
      <c r="J31" s="13">
        <v>1</v>
      </c>
      <c r="K31" s="13">
        <v>0</v>
      </c>
      <c r="L31" s="13">
        <v>1</v>
      </c>
      <c r="M31" s="13">
        <v>0</v>
      </c>
      <c r="N31" s="13">
        <v>0</v>
      </c>
      <c r="O31" s="13">
        <v>0</v>
      </c>
      <c r="P31" s="13">
        <v>0</v>
      </c>
      <c r="Q31" s="13">
        <v>0</v>
      </c>
      <c r="R31" s="13">
        <v>0</v>
      </c>
      <c r="S31" s="13">
        <v>2</v>
      </c>
      <c r="T31" s="13">
        <v>1</v>
      </c>
      <c r="U31" s="13">
        <v>0</v>
      </c>
      <c r="V31" s="13">
        <v>1</v>
      </c>
      <c r="W31" s="13">
        <v>0</v>
      </c>
      <c r="X31" s="13">
        <v>0</v>
      </c>
      <c r="Y31" s="13">
        <v>0</v>
      </c>
      <c r="Z31" s="13">
        <v>0</v>
      </c>
      <c r="AA31" s="13">
        <v>0</v>
      </c>
      <c r="AB31" s="31" t="s">
        <v>314</v>
      </c>
      <c r="AC31" s="94" t="s">
        <v>267</v>
      </c>
      <c r="AD31" s="95"/>
      <c r="AE31" s="96">
        <f>SUM(AE34+AE37+AE38)</f>
        <v>4783.599999999999</v>
      </c>
      <c r="AF31" s="96">
        <f aca="true" t="shared" si="2" ref="AF31:AK31">SUM(AF34+AF37+AF38+AF40)</f>
        <v>4863.5</v>
      </c>
      <c r="AG31" s="96">
        <f>SUM(AG34+AG37+AG38+AG40)</f>
        <v>5076.8</v>
      </c>
      <c r="AH31" s="96">
        <f t="shared" si="2"/>
        <v>4608.6</v>
      </c>
      <c r="AI31" s="96">
        <f t="shared" si="2"/>
        <v>4449.7</v>
      </c>
      <c r="AJ31" s="96">
        <f t="shared" si="2"/>
        <v>3500</v>
      </c>
      <c r="AK31" s="96">
        <f t="shared" si="2"/>
        <v>22498.600000000002</v>
      </c>
      <c r="AL31" s="97">
        <v>2021</v>
      </c>
    </row>
    <row r="32" spans="1:38" ht="29.25" customHeight="1">
      <c r="A32" s="13">
        <v>3</v>
      </c>
      <c r="B32" s="13">
        <v>1</v>
      </c>
      <c r="C32" s="13">
        <v>3</v>
      </c>
      <c r="D32" s="13">
        <v>0</v>
      </c>
      <c r="E32" s="13">
        <v>8</v>
      </c>
      <c r="F32" s="13">
        <v>0</v>
      </c>
      <c r="G32" s="13">
        <v>1</v>
      </c>
      <c r="H32" s="13">
        <v>0</v>
      </c>
      <c r="I32" s="13">
        <v>2</v>
      </c>
      <c r="J32" s="13">
        <v>1</v>
      </c>
      <c r="K32" s="13">
        <v>0</v>
      </c>
      <c r="L32" s="13">
        <v>1</v>
      </c>
      <c r="M32" s="13">
        <v>0</v>
      </c>
      <c r="N32" s="13">
        <v>0</v>
      </c>
      <c r="O32" s="13">
        <v>0</v>
      </c>
      <c r="P32" s="13">
        <v>0</v>
      </c>
      <c r="Q32" s="13">
        <v>0</v>
      </c>
      <c r="R32" s="13">
        <v>0</v>
      </c>
      <c r="S32" s="13">
        <v>2</v>
      </c>
      <c r="T32" s="13">
        <v>1</v>
      </c>
      <c r="U32" s="13">
        <v>0</v>
      </c>
      <c r="V32" s="13">
        <v>1</v>
      </c>
      <c r="W32" s="13">
        <v>0</v>
      </c>
      <c r="X32" s="13">
        <v>0</v>
      </c>
      <c r="Y32" s="13">
        <v>0</v>
      </c>
      <c r="Z32" s="13">
        <v>0</v>
      </c>
      <c r="AA32" s="13">
        <v>1</v>
      </c>
      <c r="AB32" s="14" t="s">
        <v>276</v>
      </c>
      <c r="AC32" s="13" t="s">
        <v>266</v>
      </c>
      <c r="AD32" s="11"/>
      <c r="AE32" s="19">
        <v>48250</v>
      </c>
      <c r="AF32" s="19">
        <v>48280</v>
      </c>
      <c r="AG32" s="19">
        <v>48280</v>
      </c>
      <c r="AH32" s="19">
        <v>48280</v>
      </c>
      <c r="AI32" s="19">
        <v>44300</v>
      </c>
      <c r="AJ32" s="19">
        <v>48300</v>
      </c>
      <c r="AK32" s="19">
        <v>48288</v>
      </c>
      <c r="AL32" s="19">
        <v>2021</v>
      </c>
    </row>
    <row r="33" spans="1:38" ht="41.25" customHeight="1">
      <c r="A33" s="13">
        <v>3</v>
      </c>
      <c r="B33" s="13">
        <v>1</v>
      </c>
      <c r="C33" s="13">
        <v>3</v>
      </c>
      <c r="D33" s="13">
        <v>0</v>
      </c>
      <c r="E33" s="13">
        <v>8</v>
      </c>
      <c r="F33" s="13">
        <v>0</v>
      </c>
      <c r="G33" s="13">
        <v>1</v>
      </c>
      <c r="H33" s="13">
        <v>0</v>
      </c>
      <c r="I33" s="13">
        <v>2</v>
      </c>
      <c r="J33" s="13">
        <v>1</v>
      </c>
      <c r="K33" s="13">
        <v>0</v>
      </c>
      <c r="L33" s="13">
        <v>1</v>
      </c>
      <c r="M33" s="13">
        <v>0</v>
      </c>
      <c r="N33" s="13">
        <v>0</v>
      </c>
      <c r="O33" s="13">
        <v>0</v>
      </c>
      <c r="P33" s="13">
        <v>0</v>
      </c>
      <c r="Q33" s="13">
        <v>0</v>
      </c>
      <c r="R33" s="13">
        <v>0</v>
      </c>
      <c r="S33" s="13">
        <v>2</v>
      </c>
      <c r="T33" s="13">
        <v>1</v>
      </c>
      <c r="U33" s="13">
        <v>0</v>
      </c>
      <c r="V33" s="13">
        <v>1</v>
      </c>
      <c r="W33" s="13">
        <v>0</v>
      </c>
      <c r="X33" s="13">
        <v>0</v>
      </c>
      <c r="Y33" s="13">
        <v>0</v>
      </c>
      <c r="Z33" s="13">
        <v>0</v>
      </c>
      <c r="AA33" s="13">
        <v>2</v>
      </c>
      <c r="AB33" s="14" t="s">
        <v>277</v>
      </c>
      <c r="AC33" s="13" t="s">
        <v>266</v>
      </c>
      <c r="AD33" s="11"/>
      <c r="AE33" s="19">
        <v>1680</v>
      </c>
      <c r="AF33" s="19">
        <v>1680</v>
      </c>
      <c r="AG33" s="19">
        <v>1680</v>
      </c>
      <c r="AH33" s="19">
        <v>1680</v>
      </c>
      <c r="AI33" s="19">
        <v>1700</v>
      </c>
      <c r="AJ33" s="19">
        <v>1750</v>
      </c>
      <c r="AK33" s="19">
        <v>1698</v>
      </c>
      <c r="AL33" s="19">
        <v>2021</v>
      </c>
    </row>
    <row r="34" spans="1:38" ht="65.25" customHeight="1">
      <c r="A34" s="13">
        <v>3</v>
      </c>
      <c r="B34" s="13">
        <v>1</v>
      </c>
      <c r="C34" s="13">
        <v>3</v>
      </c>
      <c r="D34" s="13">
        <v>0</v>
      </c>
      <c r="E34" s="13">
        <v>8</v>
      </c>
      <c r="F34" s="13">
        <v>0</v>
      </c>
      <c r="G34" s="13">
        <v>1</v>
      </c>
      <c r="H34" s="113">
        <v>0</v>
      </c>
      <c r="I34" s="113">
        <v>2</v>
      </c>
      <c r="J34" s="113">
        <v>1</v>
      </c>
      <c r="K34" s="113">
        <v>0</v>
      </c>
      <c r="L34" s="113">
        <v>1</v>
      </c>
      <c r="M34" s="113">
        <v>2</v>
      </c>
      <c r="N34" s="113">
        <v>0</v>
      </c>
      <c r="O34" s="113">
        <v>0</v>
      </c>
      <c r="P34" s="113">
        <v>1</v>
      </c>
      <c r="Q34" s="113" t="s">
        <v>315</v>
      </c>
      <c r="R34" s="13">
        <v>0</v>
      </c>
      <c r="S34" s="13">
        <v>2</v>
      </c>
      <c r="T34" s="13">
        <v>1</v>
      </c>
      <c r="U34" s="13">
        <v>0</v>
      </c>
      <c r="V34" s="13">
        <v>1</v>
      </c>
      <c r="W34" s="13">
        <v>0</v>
      </c>
      <c r="X34" s="13">
        <v>0</v>
      </c>
      <c r="Y34" s="13">
        <v>1</v>
      </c>
      <c r="Z34" s="13">
        <v>0</v>
      </c>
      <c r="AA34" s="13">
        <v>0</v>
      </c>
      <c r="AB34" s="43" t="s">
        <v>316</v>
      </c>
      <c r="AC34" s="103" t="s">
        <v>267</v>
      </c>
      <c r="AD34" s="44"/>
      <c r="AE34" s="45">
        <v>4536.9</v>
      </c>
      <c r="AF34" s="45">
        <v>4742.7</v>
      </c>
      <c r="AG34" s="45">
        <v>4970.7</v>
      </c>
      <c r="AH34" s="45">
        <v>4608.6</v>
      </c>
      <c r="AI34" s="46">
        <v>4449.7</v>
      </c>
      <c r="AJ34" s="46">
        <v>3500</v>
      </c>
      <c r="AK34" s="45">
        <f>SUM(AF34:AJ34)</f>
        <v>22271.7</v>
      </c>
      <c r="AL34" s="45">
        <v>2021</v>
      </c>
    </row>
    <row r="35" spans="1:38" ht="70.5" customHeight="1">
      <c r="A35" s="13">
        <v>3</v>
      </c>
      <c r="B35" s="13">
        <v>1</v>
      </c>
      <c r="C35" s="13">
        <v>3</v>
      </c>
      <c r="D35" s="13">
        <v>0</v>
      </c>
      <c r="E35" s="13">
        <v>8</v>
      </c>
      <c r="F35" s="13">
        <v>0</v>
      </c>
      <c r="G35" s="13">
        <v>1</v>
      </c>
      <c r="H35" s="13">
        <v>0</v>
      </c>
      <c r="I35" s="13">
        <v>2</v>
      </c>
      <c r="J35" s="13">
        <v>1</v>
      </c>
      <c r="K35" s="13">
        <v>0</v>
      </c>
      <c r="L35" s="13">
        <v>1</v>
      </c>
      <c r="M35" s="13">
        <v>2</v>
      </c>
      <c r="N35" s="13">
        <v>0</v>
      </c>
      <c r="O35" s="13">
        <v>0</v>
      </c>
      <c r="P35" s="13">
        <v>1</v>
      </c>
      <c r="Q35" s="13" t="s">
        <v>315</v>
      </c>
      <c r="R35" s="13">
        <v>0</v>
      </c>
      <c r="S35" s="13">
        <v>2</v>
      </c>
      <c r="T35" s="13">
        <v>1</v>
      </c>
      <c r="U35" s="13">
        <v>0</v>
      </c>
      <c r="V35" s="13">
        <v>1</v>
      </c>
      <c r="W35" s="13">
        <v>0</v>
      </c>
      <c r="X35" s="13">
        <v>0</v>
      </c>
      <c r="Y35" s="13">
        <v>1</v>
      </c>
      <c r="Z35" s="13">
        <v>0</v>
      </c>
      <c r="AA35" s="13">
        <v>1</v>
      </c>
      <c r="AB35" s="14" t="s">
        <v>317</v>
      </c>
      <c r="AC35" s="13" t="s">
        <v>266</v>
      </c>
      <c r="AD35" s="11"/>
      <c r="AE35" s="19">
        <v>350</v>
      </c>
      <c r="AF35" s="19">
        <v>350</v>
      </c>
      <c r="AG35" s="19">
        <v>350</v>
      </c>
      <c r="AH35" s="19">
        <v>350</v>
      </c>
      <c r="AI35" s="19">
        <v>355</v>
      </c>
      <c r="AJ35" s="19">
        <v>360</v>
      </c>
      <c r="AK35" s="19">
        <f>SUM(AF35:AJ35)</f>
        <v>1765</v>
      </c>
      <c r="AL35" s="19">
        <v>2021</v>
      </c>
    </row>
    <row r="36" spans="1:38" ht="40.5" customHeight="1">
      <c r="A36" s="13">
        <v>3</v>
      </c>
      <c r="B36" s="13">
        <v>1</v>
      </c>
      <c r="C36" s="13">
        <v>3</v>
      </c>
      <c r="D36" s="13">
        <v>0</v>
      </c>
      <c r="E36" s="13">
        <v>8</v>
      </c>
      <c r="F36" s="13">
        <v>0</v>
      </c>
      <c r="G36" s="13">
        <v>1</v>
      </c>
      <c r="H36" s="13">
        <v>0</v>
      </c>
      <c r="I36" s="13">
        <v>2</v>
      </c>
      <c r="J36" s="13">
        <v>1</v>
      </c>
      <c r="K36" s="13">
        <v>0</v>
      </c>
      <c r="L36" s="13">
        <v>1</v>
      </c>
      <c r="M36" s="13">
        <v>2</v>
      </c>
      <c r="N36" s="13">
        <v>0</v>
      </c>
      <c r="O36" s="13">
        <v>0</v>
      </c>
      <c r="P36" s="13">
        <v>1</v>
      </c>
      <c r="Q36" s="13" t="s">
        <v>315</v>
      </c>
      <c r="R36" s="13">
        <v>0</v>
      </c>
      <c r="S36" s="13">
        <v>2</v>
      </c>
      <c r="T36" s="13">
        <v>1</v>
      </c>
      <c r="U36" s="13">
        <v>0</v>
      </c>
      <c r="V36" s="13">
        <v>1</v>
      </c>
      <c r="W36" s="13">
        <v>0</v>
      </c>
      <c r="X36" s="13">
        <v>0</v>
      </c>
      <c r="Y36" s="13">
        <v>1</v>
      </c>
      <c r="Z36" s="13">
        <v>0</v>
      </c>
      <c r="AA36" s="13">
        <v>2</v>
      </c>
      <c r="AB36" s="14" t="s">
        <v>318</v>
      </c>
      <c r="AC36" s="13" t="s">
        <v>265</v>
      </c>
      <c r="AD36" s="11"/>
      <c r="AE36" s="19">
        <v>63.5</v>
      </c>
      <c r="AF36" s="19">
        <v>63</v>
      </c>
      <c r="AG36" s="19">
        <v>63.5</v>
      </c>
      <c r="AH36" s="19">
        <v>63.5</v>
      </c>
      <c r="AI36" s="19">
        <v>64</v>
      </c>
      <c r="AJ36" s="19">
        <v>65</v>
      </c>
      <c r="AK36" s="19">
        <v>65</v>
      </c>
      <c r="AL36" s="19">
        <v>2021</v>
      </c>
    </row>
    <row r="37" spans="1:38" ht="41.25" customHeight="1">
      <c r="A37" s="13">
        <v>3</v>
      </c>
      <c r="B37" s="13">
        <v>1</v>
      </c>
      <c r="C37" s="13">
        <v>3</v>
      </c>
      <c r="D37" s="13">
        <v>0</v>
      </c>
      <c r="E37" s="13">
        <v>8</v>
      </c>
      <c r="F37" s="13">
        <v>0</v>
      </c>
      <c r="G37" s="13">
        <v>1</v>
      </c>
      <c r="H37" s="13">
        <v>0</v>
      </c>
      <c r="I37" s="13">
        <v>2</v>
      </c>
      <c r="J37" s="13">
        <v>1</v>
      </c>
      <c r="K37" s="13">
        <v>0</v>
      </c>
      <c r="L37" s="13">
        <v>1</v>
      </c>
      <c r="M37" s="13">
        <v>2</v>
      </c>
      <c r="N37" s="13">
        <v>0</v>
      </c>
      <c r="O37" s="13">
        <v>0</v>
      </c>
      <c r="P37" s="13">
        <v>4</v>
      </c>
      <c r="Q37" s="13" t="s">
        <v>315</v>
      </c>
      <c r="R37" s="13">
        <v>0</v>
      </c>
      <c r="S37" s="13">
        <v>2</v>
      </c>
      <c r="T37" s="13">
        <v>1</v>
      </c>
      <c r="U37" s="13">
        <v>0</v>
      </c>
      <c r="V37" s="13">
        <v>1</v>
      </c>
      <c r="W37" s="13">
        <v>0</v>
      </c>
      <c r="X37" s="13">
        <v>0</v>
      </c>
      <c r="Y37" s="13">
        <v>2</v>
      </c>
      <c r="Z37" s="13">
        <v>0</v>
      </c>
      <c r="AA37" s="13">
        <v>0</v>
      </c>
      <c r="AB37" s="43" t="s">
        <v>319</v>
      </c>
      <c r="AC37" s="103" t="s">
        <v>267</v>
      </c>
      <c r="AD37" s="44"/>
      <c r="AE37" s="46">
        <v>246.7</v>
      </c>
      <c r="AF37" s="46">
        <v>59.8</v>
      </c>
      <c r="AG37" s="46">
        <v>56.1</v>
      </c>
      <c r="AH37" s="46">
        <v>0</v>
      </c>
      <c r="AI37" s="46">
        <v>0</v>
      </c>
      <c r="AJ37" s="46">
        <v>0</v>
      </c>
      <c r="AK37" s="46">
        <f>SUM(AF37:AJ37)</f>
        <v>115.9</v>
      </c>
      <c r="AL37" s="45">
        <v>2021</v>
      </c>
    </row>
    <row r="38" spans="1:38" ht="78.75" customHeight="1">
      <c r="A38" s="13">
        <v>3</v>
      </c>
      <c r="B38" s="13">
        <v>1</v>
      </c>
      <c r="C38" s="13">
        <v>3</v>
      </c>
      <c r="D38" s="13">
        <v>0</v>
      </c>
      <c r="E38" s="13">
        <v>8</v>
      </c>
      <c r="F38" s="13">
        <v>0</v>
      </c>
      <c r="G38" s="13">
        <v>1</v>
      </c>
      <c r="H38" s="13">
        <v>0</v>
      </c>
      <c r="I38" s="13">
        <v>2</v>
      </c>
      <c r="J38" s="13">
        <v>1</v>
      </c>
      <c r="K38" s="13">
        <v>0</v>
      </c>
      <c r="L38" s="13">
        <v>1</v>
      </c>
      <c r="M38" s="13">
        <v>1</v>
      </c>
      <c r="N38" s="13">
        <v>0</v>
      </c>
      <c r="O38" s="13">
        <v>9</v>
      </c>
      <c r="P38" s="13">
        <v>2</v>
      </c>
      <c r="Q38" s="13" t="s">
        <v>29</v>
      </c>
      <c r="R38" s="13">
        <v>0</v>
      </c>
      <c r="S38" s="13">
        <v>2</v>
      </c>
      <c r="T38" s="13">
        <v>1</v>
      </c>
      <c r="U38" s="13">
        <v>0</v>
      </c>
      <c r="V38" s="13">
        <v>1</v>
      </c>
      <c r="W38" s="13">
        <v>0</v>
      </c>
      <c r="X38" s="13">
        <v>0</v>
      </c>
      <c r="Y38" s="13">
        <v>3</v>
      </c>
      <c r="Z38" s="13">
        <v>0</v>
      </c>
      <c r="AA38" s="13">
        <v>0</v>
      </c>
      <c r="AB38" s="43" t="s">
        <v>2</v>
      </c>
      <c r="AC38" s="103" t="s">
        <v>267</v>
      </c>
      <c r="AD38" s="44"/>
      <c r="AE38" s="46">
        <v>0</v>
      </c>
      <c r="AF38" s="46">
        <v>61</v>
      </c>
      <c r="AG38" s="46">
        <v>0</v>
      </c>
      <c r="AH38" s="46">
        <v>0</v>
      </c>
      <c r="AI38" s="46">
        <v>0</v>
      </c>
      <c r="AJ38" s="46">
        <v>0</v>
      </c>
      <c r="AK38" s="46">
        <f>SUM(AF38:AJ38)</f>
        <v>61</v>
      </c>
      <c r="AL38" s="45">
        <v>2021</v>
      </c>
    </row>
    <row r="39" spans="1:39" ht="91.5" customHeight="1">
      <c r="A39" s="13">
        <v>3</v>
      </c>
      <c r="B39" s="13">
        <v>1</v>
      </c>
      <c r="C39" s="13">
        <v>3</v>
      </c>
      <c r="D39" s="13">
        <v>0</v>
      </c>
      <c r="E39" s="13">
        <v>8</v>
      </c>
      <c r="F39" s="13">
        <v>0</v>
      </c>
      <c r="G39" s="13">
        <v>1</v>
      </c>
      <c r="H39" s="13">
        <v>0</v>
      </c>
      <c r="I39" s="13">
        <v>2</v>
      </c>
      <c r="J39" s="13">
        <v>1</v>
      </c>
      <c r="K39" s="13">
        <v>0</v>
      </c>
      <c r="L39" s="13">
        <v>1</v>
      </c>
      <c r="M39" s="13">
        <v>1</v>
      </c>
      <c r="N39" s="13">
        <v>0</v>
      </c>
      <c r="O39" s="13">
        <v>9</v>
      </c>
      <c r="P39" s="13">
        <v>2</v>
      </c>
      <c r="Q39" s="13" t="s">
        <v>29</v>
      </c>
      <c r="R39" s="13">
        <v>0</v>
      </c>
      <c r="S39" s="13">
        <v>2</v>
      </c>
      <c r="T39" s="13">
        <v>1</v>
      </c>
      <c r="U39" s="13">
        <v>0</v>
      </c>
      <c r="V39" s="13">
        <v>1</v>
      </c>
      <c r="W39" s="13">
        <v>0</v>
      </c>
      <c r="X39" s="13">
        <v>0</v>
      </c>
      <c r="Y39" s="13">
        <v>3</v>
      </c>
      <c r="Z39" s="13">
        <v>0</v>
      </c>
      <c r="AA39" s="13">
        <v>1</v>
      </c>
      <c r="AB39" s="87" t="s">
        <v>423</v>
      </c>
      <c r="AC39" s="105" t="s">
        <v>266</v>
      </c>
      <c r="AD39" s="88"/>
      <c r="AE39" s="89">
        <v>0</v>
      </c>
      <c r="AF39" s="89">
        <v>1</v>
      </c>
      <c r="AG39" s="89">
        <v>0</v>
      </c>
      <c r="AH39" s="89">
        <v>0</v>
      </c>
      <c r="AI39" s="89">
        <v>0</v>
      </c>
      <c r="AJ39" s="89">
        <v>0</v>
      </c>
      <c r="AK39" s="89">
        <v>1</v>
      </c>
      <c r="AL39" s="89">
        <v>2021</v>
      </c>
      <c r="AM39" s="108"/>
    </row>
    <row r="40" spans="1:39" ht="57" customHeight="1">
      <c r="A40" s="13">
        <v>3</v>
      </c>
      <c r="B40" s="13">
        <v>1</v>
      </c>
      <c r="C40" s="13">
        <v>3</v>
      </c>
      <c r="D40" s="13">
        <v>0</v>
      </c>
      <c r="E40" s="13">
        <v>8</v>
      </c>
      <c r="F40" s="13">
        <v>0</v>
      </c>
      <c r="G40" s="13">
        <v>1</v>
      </c>
      <c r="H40" s="113">
        <v>0</v>
      </c>
      <c r="I40" s="113">
        <v>2</v>
      </c>
      <c r="J40" s="113">
        <v>1</v>
      </c>
      <c r="K40" s="113">
        <v>0</v>
      </c>
      <c r="L40" s="113">
        <v>1</v>
      </c>
      <c r="M40" s="113">
        <v>2</v>
      </c>
      <c r="N40" s="113">
        <v>0</v>
      </c>
      <c r="O40" s="113">
        <v>0</v>
      </c>
      <c r="P40" s="113">
        <v>1</v>
      </c>
      <c r="Q40" s="113" t="s">
        <v>26</v>
      </c>
      <c r="R40" s="13">
        <v>0</v>
      </c>
      <c r="S40" s="13">
        <v>2</v>
      </c>
      <c r="T40" s="13">
        <v>1</v>
      </c>
      <c r="U40" s="13">
        <v>0</v>
      </c>
      <c r="V40" s="13">
        <v>1</v>
      </c>
      <c r="W40" s="13">
        <v>0</v>
      </c>
      <c r="X40" s="13">
        <v>0</v>
      </c>
      <c r="Y40" s="13">
        <v>4</v>
      </c>
      <c r="Z40" s="13">
        <v>0</v>
      </c>
      <c r="AA40" s="13">
        <v>0</v>
      </c>
      <c r="AB40" s="43" t="s">
        <v>468</v>
      </c>
      <c r="AC40" s="103" t="s">
        <v>267</v>
      </c>
      <c r="AD40" s="88"/>
      <c r="AE40" s="46">
        <v>0</v>
      </c>
      <c r="AF40" s="46">
        <v>0</v>
      </c>
      <c r="AG40" s="46">
        <v>50</v>
      </c>
      <c r="AH40" s="46">
        <v>0</v>
      </c>
      <c r="AI40" s="46">
        <v>0</v>
      </c>
      <c r="AJ40" s="46">
        <v>0</v>
      </c>
      <c r="AK40" s="46">
        <f>SUM(AF40:AJ40)</f>
        <v>50</v>
      </c>
      <c r="AL40" s="45">
        <v>2021</v>
      </c>
      <c r="AM40" s="108"/>
    </row>
    <row r="41" spans="1:38" ht="39.75" customHeight="1">
      <c r="A41" s="13">
        <v>3</v>
      </c>
      <c r="B41" s="13">
        <v>1</v>
      </c>
      <c r="C41" s="13">
        <v>3</v>
      </c>
      <c r="D41" s="13">
        <v>0</v>
      </c>
      <c r="E41" s="13">
        <v>8</v>
      </c>
      <c r="F41" s="13">
        <v>0</v>
      </c>
      <c r="G41" s="13">
        <v>1</v>
      </c>
      <c r="H41" s="13">
        <v>0</v>
      </c>
      <c r="I41" s="13">
        <v>2</v>
      </c>
      <c r="J41" s="13">
        <v>1</v>
      </c>
      <c r="K41" s="13">
        <v>0</v>
      </c>
      <c r="L41" s="13">
        <v>2</v>
      </c>
      <c r="M41" s="13">
        <v>0</v>
      </c>
      <c r="N41" s="13">
        <v>0</v>
      </c>
      <c r="O41" s="13">
        <v>0</v>
      </c>
      <c r="P41" s="13">
        <v>0</v>
      </c>
      <c r="Q41" s="13">
        <v>0</v>
      </c>
      <c r="R41" s="13">
        <v>0</v>
      </c>
      <c r="S41" s="13">
        <v>2</v>
      </c>
      <c r="T41" s="13">
        <v>1</v>
      </c>
      <c r="U41" s="13">
        <v>0</v>
      </c>
      <c r="V41" s="13">
        <v>2</v>
      </c>
      <c r="W41" s="13">
        <v>0</v>
      </c>
      <c r="X41" s="13">
        <v>0</v>
      </c>
      <c r="Y41" s="13">
        <v>0</v>
      </c>
      <c r="Z41" s="13">
        <v>0</v>
      </c>
      <c r="AA41" s="13">
        <v>0</v>
      </c>
      <c r="AB41" s="34" t="s">
        <v>320</v>
      </c>
      <c r="AC41" s="104" t="s">
        <v>267</v>
      </c>
      <c r="AD41" s="110"/>
      <c r="AE41" s="111">
        <f>SUM(AE44+AE47+AE49)</f>
        <v>8659.2</v>
      </c>
      <c r="AF41" s="112">
        <f>SUM(AF44+AF47+AF49+AF50)</f>
        <v>8672.5</v>
      </c>
      <c r="AG41" s="112">
        <f>SUM(AG44+AG47+AG49+AG50+AG51)</f>
        <v>9765.7</v>
      </c>
      <c r="AH41" s="112">
        <f>SUM(AH44+AH47+AH49+AH50)</f>
        <v>7993.5</v>
      </c>
      <c r="AI41" s="112">
        <f>SUM(AI44+AI47+AI49+AI50)</f>
        <v>7834.7</v>
      </c>
      <c r="AJ41" s="112">
        <f>SUM(AJ44+AJ47+AJ49+AJ50)</f>
        <v>8033</v>
      </c>
      <c r="AK41" s="112">
        <f>SUM(AK44+AK47+AK49+AK50+AK51)</f>
        <v>42299.399999999994</v>
      </c>
      <c r="AL41" s="111">
        <v>2021</v>
      </c>
    </row>
    <row r="42" spans="1:38" ht="50.25" customHeight="1">
      <c r="A42" s="13">
        <v>3</v>
      </c>
      <c r="B42" s="13">
        <v>1</v>
      </c>
      <c r="C42" s="13">
        <v>3</v>
      </c>
      <c r="D42" s="13">
        <v>0</v>
      </c>
      <c r="E42" s="13">
        <v>8</v>
      </c>
      <c r="F42" s="13">
        <v>0</v>
      </c>
      <c r="G42" s="13">
        <v>1</v>
      </c>
      <c r="H42" s="13">
        <v>0</v>
      </c>
      <c r="I42" s="13">
        <v>2</v>
      </c>
      <c r="J42" s="13">
        <v>1</v>
      </c>
      <c r="K42" s="13">
        <v>0</v>
      </c>
      <c r="L42" s="13">
        <v>2</v>
      </c>
      <c r="M42" s="13">
        <v>0</v>
      </c>
      <c r="N42" s="13">
        <v>0</v>
      </c>
      <c r="O42" s="13">
        <v>0</v>
      </c>
      <c r="P42" s="13">
        <v>0</v>
      </c>
      <c r="Q42" s="13">
        <v>0</v>
      </c>
      <c r="R42" s="13">
        <v>0</v>
      </c>
      <c r="S42" s="13">
        <v>2</v>
      </c>
      <c r="T42" s="13">
        <v>1</v>
      </c>
      <c r="U42" s="13">
        <v>0</v>
      </c>
      <c r="V42" s="13">
        <v>2</v>
      </c>
      <c r="W42" s="13">
        <v>0</v>
      </c>
      <c r="X42" s="13">
        <v>0</v>
      </c>
      <c r="Y42" s="13">
        <v>0</v>
      </c>
      <c r="Z42" s="13">
        <v>0</v>
      </c>
      <c r="AA42" s="13">
        <v>1</v>
      </c>
      <c r="AB42" s="14" t="s">
        <v>422</v>
      </c>
      <c r="AC42" s="13" t="s">
        <v>266</v>
      </c>
      <c r="AD42" s="11"/>
      <c r="AE42" s="19">
        <v>32</v>
      </c>
      <c r="AF42" s="19">
        <v>32</v>
      </c>
      <c r="AG42" s="19">
        <v>32</v>
      </c>
      <c r="AH42" s="19">
        <v>32</v>
      </c>
      <c r="AI42" s="19">
        <v>33</v>
      </c>
      <c r="AJ42" s="19">
        <v>34</v>
      </c>
      <c r="AK42" s="19">
        <v>34</v>
      </c>
      <c r="AL42" s="19">
        <v>2021</v>
      </c>
    </row>
    <row r="43" spans="1:38" ht="55.5" customHeight="1">
      <c r="A43" s="13">
        <v>3</v>
      </c>
      <c r="B43" s="13">
        <v>1</v>
      </c>
      <c r="C43" s="13">
        <v>3</v>
      </c>
      <c r="D43" s="13">
        <v>0</v>
      </c>
      <c r="E43" s="13">
        <v>8</v>
      </c>
      <c r="F43" s="13">
        <v>0</v>
      </c>
      <c r="G43" s="13">
        <v>1</v>
      </c>
      <c r="H43" s="13">
        <v>0</v>
      </c>
      <c r="I43" s="13">
        <v>2</v>
      </c>
      <c r="J43" s="13">
        <v>1</v>
      </c>
      <c r="K43" s="13">
        <v>0</v>
      </c>
      <c r="L43" s="13">
        <v>2</v>
      </c>
      <c r="M43" s="13">
        <v>0</v>
      </c>
      <c r="N43" s="13">
        <v>0</v>
      </c>
      <c r="O43" s="13">
        <v>0</v>
      </c>
      <c r="P43" s="13">
        <v>0</v>
      </c>
      <c r="Q43" s="13">
        <v>0</v>
      </c>
      <c r="R43" s="13">
        <v>0</v>
      </c>
      <c r="S43" s="13">
        <v>2</v>
      </c>
      <c r="T43" s="13">
        <v>1</v>
      </c>
      <c r="U43" s="13">
        <v>0</v>
      </c>
      <c r="V43" s="13">
        <v>2</v>
      </c>
      <c r="W43" s="13">
        <v>0</v>
      </c>
      <c r="X43" s="13">
        <v>0</v>
      </c>
      <c r="Y43" s="13">
        <v>0</v>
      </c>
      <c r="Z43" s="13">
        <v>0</v>
      </c>
      <c r="AA43" s="13">
        <v>2</v>
      </c>
      <c r="AB43" s="14" t="s">
        <v>15</v>
      </c>
      <c r="AC43" s="13" t="s">
        <v>266</v>
      </c>
      <c r="AD43" s="11"/>
      <c r="AE43" s="19">
        <v>295</v>
      </c>
      <c r="AF43" s="19">
        <v>295</v>
      </c>
      <c r="AG43" s="19">
        <v>295</v>
      </c>
      <c r="AH43" s="19">
        <v>295</v>
      </c>
      <c r="AI43" s="19">
        <v>297</v>
      </c>
      <c r="AJ43" s="19">
        <v>300</v>
      </c>
      <c r="AK43" s="19">
        <v>300</v>
      </c>
      <c r="AL43" s="19">
        <v>2021</v>
      </c>
    </row>
    <row r="44" spans="1:38" ht="55.5" customHeight="1">
      <c r="A44" s="13">
        <v>3</v>
      </c>
      <c r="B44" s="13">
        <v>1</v>
      </c>
      <c r="C44" s="13">
        <v>3</v>
      </c>
      <c r="D44" s="13">
        <v>0</v>
      </c>
      <c r="E44" s="13">
        <v>8</v>
      </c>
      <c r="F44" s="13">
        <v>0</v>
      </c>
      <c r="G44" s="13">
        <v>1</v>
      </c>
      <c r="H44" s="113">
        <v>0</v>
      </c>
      <c r="I44" s="113">
        <v>2</v>
      </c>
      <c r="J44" s="113">
        <v>1</v>
      </c>
      <c r="K44" s="113">
        <v>0</v>
      </c>
      <c r="L44" s="113">
        <v>2</v>
      </c>
      <c r="M44" s="113">
        <v>2</v>
      </c>
      <c r="N44" s="113">
        <v>0</v>
      </c>
      <c r="O44" s="113">
        <v>0</v>
      </c>
      <c r="P44" s="113">
        <v>2</v>
      </c>
      <c r="Q44" s="113" t="s">
        <v>16</v>
      </c>
      <c r="R44" s="13">
        <v>0</v>
      </c>
      <c r="S44" s="13">
        <v>2</v>
      </c>
      <c r="T44" s="13">
        <v>1</v>
      </c>
      <c r="U44" s="13">
        <v>0</v>
      </c>
      <c r="V44" s="13">
        <v>2</v>
      </c>
      <c r="W44" s="13">
        <v>0</v>
      </c>
      <c r="X44" s="13">
        <v>0</v>
      </c>
      <c r="Y44" s="13">
        <v>1</v>
      </c>
      <c r="Z44" s="13">
        <v>0</v>
      </c>
      <c r="AA44" s="13">
        <v>0</v>
      </c>
      <c r="AB44" s="43" t="s">
        <v>4</v>
      </c>
      <c r="AC44" s="103" t="s">
        <v>267</v>
      </c>
      <c r="AD44" s="44"/>
      <c r="AE44" s="45">
        <v>8516.1</v>
      </c>
      <c r="AF44" s="45">
        <v>8291.7</v>
      </c>
      <c r="AG44" s="46">
        <v>8532.1</v>
      </c>
      <c r="AH44" s="46">
        <v>7993.5</v>
      </c>
      <c r="AI44" s="46">
        <v>7834.7</v>
      </c>
      <c r="AJ44" s="46">
        <v>8033</v>
      </c>
      <c r="AK44" s="45">
        <f aca="true" t="shared" si="3" ref="AK44:AK49">SUM(AF44:AJ44)</f>
        <v>40685</v>
      </c>
      <c r="AL44" s="45">
        <v>2021</v>
      </c>
    </row>
    <row r="45" spans="1:38" ht="34.5" customHeight="1">
      <c r="A45" s="13">
        <v>3</v>
      </c>
      <c r="B45" s="13">
        <v>1</v>
      </c>
      <c r="C45" s="13">
        <v>3</v>
      </c>
      <c r="D45" s="13">
        <v>0</v>
      </c>
      <c r="E45" s="13">
        <v>8</v>
      </c>
      <c r="F45" s="13">
        <v>0</v>
      </c>
      <c r="G45" s="13">
        <v>1</v>
      </c>
      <c r="H45" s="13">
        <v>0</v>
      </c>
      <c r="I45" s="13">
        <v>2</v>
      </c>
      <c r="J45" s="13">
        <v>1</v>
      </c>
      <c r="K45" s="13">
        <v>0</v>
      </c>
      <c r="L45" s="13">
        <v>2</v>
      </c>
      <c r="M45" s="13">
        <v>0</v>
      </c>
      <c r="N45" s="13">
        <v>0</v>
      </c>
      <c r="O45" s="13">
        <v>0</v>
      </c>
      <c r="P45" s="13">
        <v>0</v>
      </c>
      <c r="Q45" s="13">
        <v>0</v>
      </c>
      <c r="R45" s="13">
        <v>0</v>
      </c>
      <c r="S45" s="13">
        <v>2</v>
      </c>
      <c r="T45" s="13">
        <v>1</v>
      </c>
      <c r="U45" s="13">
        <v>0</v>
      </c>
      <c r="V45" s="13">
        <v>2</v>
      </c>
      <c r="W45" s="13">
        <v>0</v>
      </c>
      <c r="X45" s="13">
        <v>0</v>
      </c>
      <c r="Y45" s="13">
        <v>1</v>
      </c>
      <c r="Z45" s="13">
        <v>0</v>
      </c>
      <c r="AA45" s="13">
        <v>1</v>
      </c>
      <c r="AB45" s="14" t="s">
        <v>21</v>
      </c>
      <c r="AC45" s="13" t="s">
        <v>266</v>
      </c>
      <c r="AD45" s="11"/>
      <c r="AE45" s="19">
        <v>1608</v>
      </c>
      <c r="AF45" s="19">
        <v>1608</v>
      </c>
      <c r="AG45" s="19">
        <v>1608</v>
      </c>
      <c r="AH45" s="19">
        <v>1608</v>
      </c>
      <c r="AI45" s="19">
        <v>1610</v>
      </c>
      <c r="AJ45" s="19">
        <v>1620</v>
      </c>
      <c r="AK45" s="19">
        <f t="shared" si="3"/>
        <v>8054</v>
      </c>
      <c r="AL45" s="19">
        <v>2021</v>
      </c>
    </row>
    <row r="46" spans="1:38" ht="40.5" customHeight="1">
      <c r="A46" s="13">
        <v>3</v>
      </c>
      <c r="B46" s="13">
        <v>1</v>
      </c>
      <c r="C46" s="13">
        <v>3</v>
      </c>
      <c r="D46" s="13">
        <v>0</v>
      </c>
      <c r="E46" s="13">
        <v>8</v>
      </c>
      <c r="F46" s="13">
        <v>0</v>
      </c>
      <c r="G46" s="13">
        <v>1</v>
      </c>
      <c r="H46" s="13">
        <v>0</v>
      </c>
      <c r="I46" s="13">
        <v>2</v>
      </c>
      <c r="J46" s="13">
        <v>1</v>
      </c>
      <c r="K46" s="13">
        <v>0</v>
      </c>
      <c r="L46" s="13">
        <v>2</v>
      </c>
      <c r="M46" s="13">
        <v>0</v>
      </c>
      <c r="N46" s="13">
        <v>0</v>
      </c>
      <c r="O46" s="13">
        <v>0</v>
      </c>
      <c r="P46" s="13">
        <v>0</v>
      </c>
      <c r="Q46" s="13">
        <v>0</v>
      </c>
      <c r="R46" s="13">
        <v>0</v>
      </c>
      <c r="S46" s="13">
        <v>2</v>
      </c>
      <c r="T46" s="13">
        <v>1</v>
      </c>
      <c r="U46" s="13">
        <v>0</v>
      </c>
      <c r="V46" s="13">
        <v>2</v>
      </c>
      <c r="W46" s="13">
        <v>0</v>
      </c>
      <c r="X46" s="13">
        <v>0</v>
      </c>
      <c r="Y46" s="13">
        <v>1</v>
      </c>
      <c r="Z46" s="13">
        <v>0</v>
      </c>
      <c r="AA46" s="13">
        <v>2</v>
      </c>
      <c r="AB46" s="14" t="s">
        <v>17</v>
      </c>
      <c r="AC46" s="13" t="s">
        <v>266</v>
      </c>
      <c r="AD46" s="11"/>
      <c r="AE46" s="19">
        <v>33202</v>
      </c>
      <c r="AF46" s="19">
        <v>33202</v>
      </c>
      <c r="AG46" s="19">
        <v>33202</v>
      </c>
      <c r="AH46" s="19">
        <v>33202</v>
      </c>
      <c r="AI46" s="19">
        <v>33250</v>
      </c>
      <c r="AJ46" s="19">
        <v>33270</v>
      </c>
      <c r="AK46" s="19">
        <f t="shared" si="3"/>
        <v>166126</v>
      </c>
      <c r="AL46" s="19">
        <v>2021</v>
      </c>
    </row>
    <row r="47" spans="1:38" ht="41.25" customHeight="1">
      <c r="A47" s="13">
        <v>3</v>
      </c>
      <c r="B47" s="13">
        <v>1</v>
      </c>
      <c r="C47" s="13">
        <v>3</v>
      </c>
      <c r="D47" s="13">
        <v>0</v>
      </c>
      <c r="E47" s="13">
        <v>8</v>
      </c>
      <c r="F47" s="13">
        <v>0</v>
      </c>
      <c r="G47" s="13">
        <v>1</v>
      </c>
      <c r="H47" s="13">
        <v>0</v>
      </c>
      <c r="I47" s="13">
        <v>2</v>
      </c>
      <c r="J47" s="13">
        <v>1</v>
      </c>
      <c r="K47" s="13">
        <v>0</v>
      </c>
      <c r="L47" s="13">
        <v>2</v>
      </c>
      <c r="M47" s="13">
        <v>0</v>
      </c>
      <c r="N47" s="13">
        <v>0</v>
      </c>
      <c r="O47" s="13">
        <v>0</v>
      </c>
      <c r="P47" s="13">
        <v>0</v>
      </c>
      <c r="Q47" s="13">
        <v>0</v>
      </c>
      <c r="R47" s="13">
        <v>0</v>
      </c>
      <c r="S47" s="13">
        <v>2</v>
      </c>
      <c r="T47" s="13">
        <v>1</v>
      </c>
      <c r="U47" s="13">
        <v>0</v>
      </c>
      <c r="V47" s="13">
        <v>2</v>
      </c>
      <c r="W47" s="13">
        <v>0</v>
      </c>
      <c r="X47" s="13">
        <v>0</v>
      </c>
      <c r="Y47" s="13">
        <v>2</v>
      </c>
      <c r="Z47" s="13">
        <v>0</v>
      </c>
      <c r="AA47" s="13">
        <v>0</v>
      </c>
      <c r="AB47" s="43" t="s">
        <v>18</v>
      </c>
      <c r="AC47" s="103" t="s">
        <v>267</v>
      </c>
      <c r="AD47" s="44"/>
      <c r="AE47" s="46">
        <v>0</v>
      </c>
      <c r="AF47" s="46">
        <v>0</v>
      </c>
      <c r="AG47" s="46">
        <v>0</v>
      </c>
      <c r="AH47" s="46">
        <v>0</v>
      </c>
      <c r="AI47" s="46">
        <v>0</v>
      </c>
      <c r="AJ47" s="46">
        <v>0</v>
      </c>
      <c r="AK47" s="46">
        <f t="shared" si="3"/>
        <v>0</v>
      </c>
      <c r="AL47" s="45">
        <v>2021</v>
      </c>
    </row>
    <row r="48" spans="1:38" ht="42" customHeight="1">
      <c r="A48" s="13">
        <v>3</v>
      </c>
      <c r="B48" s="13">
        <v>1</v>
      </c>
      <c r="C48" s="13">
        <v>3</v>
      </c>
      <c r="D48" s="13">
        <v>0</v>
      </c>
      <c r="E48" s="13">
        <v>8</v>
      </c>
      <c r="F48" s="13">
        <v>0</v>
      </c>
      <c r="G48" s="13">
        <v>1</v>
      </c>
      <c r="H48" s="13">
        <v>0</v>
      </c>
      <c r="I48" s="13">
        <v>2</v>
      </c>
      <c r="J48" s="13">
        <v>1</v>
      </c>
      <c r="K48" s="13">
        <v>0</v>
      </c>
      <c r="L48" s="13">
        <v>2</v>
      </c>
      <c r="M48" s="13">
        <v>0</v>
      </c>
      <c r="N48" s="13">
        <v>0</v>
      </c>
      <c r="O48" s="13">
        <v>0</v>
      </c>
      <c r="P48" s="13">
        <v>0</v>
      </c>
      <c r="Q48" s="13">
        <v>0</v>
      </c>
      <c r="R48" s="13">
        <v>0</v>
      </c>
      <c r="S48" s="13">
        <v>2</v>
      </c>
      <c r="T48" s="13">
        <v>1</v>
      </c>
      <c r="U48" s="13">
        <v>0</v>
      </c>
      <c r="V48" s="13">
        <v>2</v>
      </c>
      <c r="W48" s="13">
        <v>0</v>
      </c>
      <c r="X48" s="13">
        <v>0</v>
      </c>
      <c r="Y48" s="13">
        <v>2</v>
      </c>
      <c r="Z48" s="13">
        <v>0</v>
      </c>
      <c r="AA48" s="13">
        <v>3</v>
      </c>
      <c r="AB48" s="14" t="s">
        <v>19</v>
      </c>
      <c r="AC48" s="13" t="s">
        <v>266</v>
      </c>
      <c r="AD48" s="11"/>
      <c r="AE48" s="11">
        <v>0</v>
      </c>
      <c r="AF48" s="11">
        <v>0</v>
      </c>
      <c r="AG48" s="11">
        <v>0</v>
      </c>
      <c r="AH48" s="11">
        <v>0</v>
      </c>
      <c r="AI48" s="11">
        <v>0</v>
      </c>
      <c r="AJ48" s="11">
        <v>0</v>
      </c>
      <c r="AK48" s="11">
        <v>0</v>
      </c>
      <c r="AL48" s="11">
        <v>2021</v>
      </c>
    </row>
    <row r="49" spans="1:38" ht="39.75" customHeight="1">
      <c r="A49" s="13">
        <v>3</v>
      </c>
      <c r="B49" s="13">
        <v>1</v>
      </c>
      <c r="C49" s="13">
        <v>3</v>
      </c>
      <c r="D49" s="13">
        <v>0</v>
      </c>
      <c r="E49" s="13">
        <v>8</v>
      </c>
      <c r="F49" s="13">
        <v>0</v>
      </c>
      <c r="G49" s="13">
        <v>1</v>
      </c>
      <c r="H49" s="13">
        <v>0</v>
      </c>
      <c r="I49" s="13">
        <v>2</v>
      </c>
      <c r="J49" s="13">
        <v>1</v>
      </c>
      <c r="K49" s="13">
        <v>0</v>
      </c>
      <c r="L49" s="13">
        <v>2</v>
      </c>
      <c r="M49" s="13">
        <v>2</v>
      </c>
      <c r="N49" s="13">
        <v>0</v>
      </c>
      <c r="O49" s="13">
        <v>0</v>
      </c>
      <c r="P49" s="13">
        <v>3</v>
      </c>
      <c r="Q49" s="13" t="s">
        <v>16</v>
      </c>
      <c r="R49" s="13">
        <v>0</v>
      </c>
      <c r="S49" s="13">
        <v>2</v>
      </c>
      <c r="T49" s="13">
        <v>1</v>
      </c>
      <c r="U49" s="13">
        <v>0</v>
      </c>
      <c r="V49" s="13">
        <v>2</v>
      </c>
      <c r="W49" s="13">
        <v>0</v>
      </c>
      <c r="X49" s="13">
        <v>0</v>
      </c>
      <c r="Y49" s="13">
        <v>3</v>
      </c>
      <c r="Z49" s="13">
        <v>0</v>
      </c>
      <c r="AA49" s="13">
        <v>0</v>
      </c>
      <c r="AB49" s="43" t="s">
        <v>20</v>
      </c>
      <c r="AC49" s="103" t="s">
        <v>267</v>
      </c>
      <c r="AD49" s="44"/>
      <c r="AE49" s="46">
        <v>143.1</v>
      </c>
      <c r="AF49" s="46">
        <v>380.8</v>
      </c>
      <c r="AG49" s="46">
        <v>757.9</v>
      </c>
      <c r="AH49" s="46">
        <v>0</v>
      </c>
      <c r="AI49" s="46">
        <v>0</v>
      </c>
      <c r="AJ49" s="46">
        <v>0</v>
      </c>
      <c r="AK49" s="46">
        <f t="shared" si="3"/>
        <v>1138.7</v>
      </c>
      <c r="AL49" s="45">
        <v>2021</v>
      </c>
    </row>
    <row r="50" spans="1:38" ht="39.75" customHeight="1">
      <c r="A50" s="13">
        <v>3</v>
      </c>
      <c r="B50" s="13">
        <v>1</v>
      </c>
      <c r="C50" s="13">
        <v>3</v>
      </c>
      <c r="D50" s="13">
        <v>0</v>
      </c>
      <c r="E50" s="13">
        <v>8</v>
      </c>
      <c r="F50" s="13">
        <v>0</v>
      </c>
      <c r="G50" s="13">
        <v>1</v>
      </c>
      <c r="H50" s="13">
        <v>0</v>
      </c>
      <c r="I50" s="13">
        <v>2</v>
      </c>
      <c r="J50" s="13">
        <v>1</v>
      </c>
      <c r="K50" s="13">
        <v>0</v>
      </c>
      <c r="L50" s="13">
        <v>2</v>
      </c>
      <c r="M50" s="13">
        <v>2</v>
      </c>
      <c r="N50" s="13">
        <v>0</v>
      </c>
      <c r="O50" s="13">
        <v>0</v>
      </c>
      <c r="P50" s="13">
        <v>4</v>
      </c>
      <c r="Q50" s="13" t="s">
        <v>16</v>
      </c>
      <c r="R50" s="13">
        <v>0</v>
      </c>
      <c r="S50" s="13">
        <v>2</v>
      </c>
      <c r="T50" s="13">
        <v>1</v>
      </c>
      <c r="U50" s="13">
        <v>0</v>
      </c>
      <c r="V50" s="13">
        <v>2</v>
      </c>
      <c r="W50" s="13">
        <v>0</v>
      </c>
      <c r="X50" s="13">
        <v>0</v>
      </c>
      <c r="Y50" s="13">
        <v>4</v>
      </c>
      <c r="Z50" s="13">
        <v>0</v>
      </c>
      <c r="AA50" s="13">
        <v>0</v>
      </c>
      <c r="AB50" s="43" t="s">
        <v>384</v>
      </c>
      <c r="AC50" s="103" t="s">
        <v>267</v>
      </c>
      <c r="AD50" s="44"/>
      <c r="AE50" s="46">
        <v>0</v>
      </c>
      <c r="AF50" s="46">
        <v>0</v>
      </c>
      <c r="AG50" s="46">
        <v>446.2</v>
      </c>
      <c r="AH50" s="46">
        <v>0</v>
      </c>
      <c r="AI50" s="46">
        <v>0</v>
      </c>
      <c r="AJ50" s="46">
        <v>0</v>
      </c>
      <c r="AK50" s="46">
        <f>SUM(AF50:AJ50)</f>
        <v>446.2</v>
      </c>
      <c r="AL50" s="45">
        <v>2021</v>
      </c>
    </row>
    <row r="51" spans="1:38" ht="67.5" customHeight="1">
      <c r="A51" s="13">
        <v>3</v>
      </c>
      <c r="B51" s="13">
        <v>1</v>
      </c>
      <c r="C51" s="13">
        <v>3</v>
      </c>
      <c r="D51" s="13">
        <v>0</v>
      </c>
      <c r="E51" s="13">
        <v>8</v>
      </c>
      <c r="F51" s="13">
        <v>0</v>
      </c>
      <c r="G51" s="13">
        <v>1</v>
      </c>
      <c r="H51" s="13">
        <v>0</v>
      </c>
      <c r="I51" s="13">
        <v>2</v>
      </c>
      <c r="J51" s="13">
        <v>1</v>
      </c>
      <c r="K51" s="13">
        <v>0</v>
      </c>
      <c r="L51" s="13">
        <v>2</v>
      </c>
      <c r="M51" s="13">
        <v>1</v>
      </c>
      <c r="N51" s="13">
        <v>0</v>
      </c>
      <c r="O51" s="13">
        <v>9</v>
      </c>
      <c r="P51" s="13">
        <v>2</v>
      </c>
      <c r="Q51" s="13">
        <v>0</v>
      </c>
      <c r="R51" s="13">
        <v>2</v>
      </c>
      <c r="S51" s="13">
        <v>1</v>
      </c>
      <c r="T51" s="13">
        <v>0</v>
      </c>
      <c r="U51" s="13">
        <v>2</v>
      </c>
      <c r="V51" s="13">
        <v>2</v>
      </c>
      <c r="W51" s="13">
        <v>0</v>
      </c>
      <c r="X51" s="13">
        <v>0</v>
      </c>
      <c r="Y51" s="13">
        <v>5</v>
      </c>
      <c r="Z51" s="13">
        <v>0</v>
      </c>
      <c r="AA51" s="13">
        <v>0</v>
      </c>
      <c r="AB51" s="43" t="s">
        <v>368</v>
      </c>
      <c r="AC51" s="103" t="s">
        <v>267</v>
      </c>
      <c r="AD51" s="44"/>
      <c r="AE51" s="46">
        <v>0</v>
      </c>
      <c r="AF51" s="46">
        <v>0</v>
      </c>
      <c r="AG51" s="46">
        <v>29.5</v>
      </c>
      <c r="AH51" s="46">
        <v>0</v>
      </c>
      <c r="AI51" s="46">
        <v>0</v>
      </c>
      <c r="AJ51" s="46">
        <v>0</v>
      </c>
      <c r="AK51" s="46">
        <f>SUM(AF51+AG51+AH51+AI51+AJ51)</f>
        <v>29.5</v>
      </c>
      <c r="AL51" s="45">
        <v>2021</v>
      </c>
    </row>
    <row r="52" spans="1:38" ht="105.75" customHeight="1">
      <c r="A52" s="13">
        <v>3</v>
      </c>
      <c r="B52" s="13">
        <v>1</v>
      </c>
      <c r="C52" s="13">
        <v>3</v>
      </c>
      <c r="D52" s="13">
        <v>0</v>
      </c>
      <c r="E52" s="13">
        <v>8</v>
      </c>
      <c r="F52" s="13">
        <v>0</v>
      </c>
      <c r="G52" s="13">
        <v>1</v>
      </c>
      <c r="H52" s="13">
        <v>0</v>
      </c>
      <c r="I52" s="13">
        <v>2</v>
      </c>
      <c r="J52" s="13">
        <v>1</v>
      </c>
      <c r="K52" s="13">
        <v>0</v>
      </c>
      <c r="L52" s="13">
        <v>2</v>
      </c>
      <c r="M52" s="13">
        <v>1</v>
      </c>
      <c r="N52" s="13">
        <v>0</v>
      </c>
      <c r="O52" s="13">
        <v>9</v>
      </c>
      <c r="P52" s="13">
        <v>2</v>
      </c>
      <c r="Q52" s="13">
        <v>0</v>
      </c>
      <c r="R52" s="13">
        <v>2</v>
      </c>
      <c r="S52" s="13">
        <v>1</v>
      </c>
      <c r="T52" s="13">
        <v>0</v>
      </c>
      <c r="U52" s="13">
        <v>2</v>
      </c>
      <c r="V52" s="13">
        <v>2</v>
      </c>
      <c r="W52" s="13">
        <v>0</v>
      </c>
      <c r="X52" s="13">
        <v>0</v>
      </c>
      <c r="Y52" s="13">
        <v>5</v>
      </c>
      <c r="Z52" s="13">
        <v>0</v>
      </c>
      <c r="AA52" s="13">
        <v>1</v>
      </c>
      <c r="AB52" s="87" t="s">
        <v>423</v>
      </c>
      <c r="AC52" s="105" t="s">
        <v>266</v>
      </c>
      <c r="AD52" s="88"/>
      <c r="AE52" s="124">
        <v>0</v>
      </c>
      <c r="AF52" s="124">
        <v>0</v>
      </c>
      <c r="AG52" s="124">
        <v>1</v>
      </c>
      <c r="AH52" s="124">
        <v>0</v>
      </c>
      <c r="AI52" s="124">
        <v>0</v>
      </c>
      <c r="AJ52" s="124">
        <v>0</v>
      </c>
      <c r="AK52" s="124">
        <f>SUM(AF52+AG52+AH52+AI52)</f>
        <v>1</v>
      </c>
      <c r="AL52" s="123">
        <v>2021</v>
      </c>
    </row>
    <row r="53" spans="1:38" ht="53.25" customHeight="1">
      <c r="A53" s="13">
        <v>3</v>
      </c>
      <c r="B53" s="13">
        <v>1</v>
      </c>
      <c r="C53" s="13">
        <v>3</v>
      </c>
      <c r="D53" s="13">
        <v>0</v>
      </c>
      <c r="E53" s="13">
        <v>7</v>
      </c>
      <c r="F53" s="13">
        <v>0</v>
      </c>
      <c r="G53" s="13">
        <v>3</v>
      </c>
      <c r="H53" s="113">
        <v>0</v>
      </c>
      <c r="I53" s="113">
        <v>2</v>
      </c>
      <c r="J53" s="113">
        <v>1</v>
      </c>
      <c r="K53" s="113">
        <v>0</v>
      </c>
      <c r="L53" s="113">
        <v>3</v>
      </c>
      <c r="M53" s="113">
        <v>0</v>
      </c>
      <c r="N53" s="113">
        <v>0</v>
      </c>
      <c r="O53" s="113">
        <v>0</v>
      </c>
      <c r="P53" s="113">
        <v>0</v>
      </c>
      <c r="Q53" s="113">
        <v>0</v>
      </c>
      <c r="R53" s="13">
        <v>0</v>
      </c>
      <c r="S53" s="13">
        <v>2</v>
      </c>
      <c r="T53" s="13">
        <v>1</v>
      </c>
      <c r="U53" s="13">
        <v>0</v>
      </c>
      <c r="V53" s="13">
        <v>3</v>
      </c>
      <c r="W53" s="13">
        <v>0</v>
      </c>
      <c r="X53" s="13">
        <v>0</v>
      </c>
      <c r="Y53" s="13">
        <v>0</v>
      </c>
      <c r="Z53" s="13">
        <v>0</v>
      </c>
      <c r="AA53" s="13">
        <v>0</v>
      </c>
      <c r="AB53" s="31" t="s">
        <v>22</v>
      </c>
      <c r="AC53" s="94" t="s">
        <v>267</v>
      </c>
      <c r="AD53" s="98"/>
      <c r="AE53" s="96">
        <f aca="true" t="shared" si="4" ref="AE53:AJ53">SUM(AE56+AE59+AE61+AE63+AE64)</f>
        <v>2649.5</v>
      </c>
      <c r="AF53" s="96">
        <f>SUM(AF56+AF59+AF59+AF61+AF63+AF64)</f>
        <v>2617.3</v>
      </c>
      <c r="AG53" s="96">
        <f>SUM(AG56+AG59+AG61+AG63+AG64)</f>
        <v>2890.2999999999997</v>
      </c>
      <c r="AH53" s="96">
        <f t="shared" si="4"/>
        <v>2794.8</v>
      </c>
      <c r="AI53" s="96">
        <f t="shared" si="4"/>
        <v>2794.8</v>
      </c>
      <c r="AJ53" s="96">
        <f t="shared" si="4"/>
        <v>2439.1</v>
      </c>
      <c r="AK53" s="96">
        <f>(AK56+AK59+AK61+AK63+AK64)</f>
        <v>13536.300000000001</v>
      </c>
      <c r="AL53" s="97">
        <v>2021</v>
      </c>
    </row>
    <row r="54" spans="1:38" ht="45" customHeight="1">
      <c r="A54" s="13">
        <v>3</v>
      </c>
      <c r="B54" s="13">
        <v>1</v>
      </c>
      <c r="C54" s="13">
        <v>3</v>
      </c>
      <c r="D54" s="13">
        <v>0</v>
      </c>
      <c r="E54" s="13">
        <v>7</v>
      </c>
      <c r="F54" s="13">
        <v>0</v>
      </c>
      <c r="G54" s="13">
        <v>3</v>
      </c>
      <c r="H54" s="13">
        <v>0</v>
      </c>
      <c r="I54" s="13">
        <v>2</v>
      </c>
      <c r="J54" s="13">
        <v>1</v>
      </c>
      <c r="K54" s="13">
        <v>0</v>
      </c>
      <c r="L54" s="13">
        <v>3</v>
      </c>
      <c r="M54" s="13">
        <v>0</v>
      </c>
      <c r="N54" s="13">
        <v>0</v>
      </c>
      <c r="O54" s="13">
        <v>0</v>
      </c>
      <c r="P54" s="13">
        <v>0</v>
      </c>
      <c r="Q54" s="13">
        <v>0</v>
      </c>
      <c r="R54" s="13">
        <v>0</v>
      </c>
      <c r="S54" s="13">
        <v>2</v>
      </c>
      <c r="T54" s="13">
        <v>1</v>
      </c>
      <c r="U54" s="13">
        <v>0</v>
      </c>
      <c r="V54" s="13">
        <v>3</v>
      </c>
      <c r="W54" s="13">
        <v>0</v>
      </c>
      <c r="X54" s="13">
        <v>0</v>
      </c>
      <c r="Y54" s="13">
        <v>0</v>
      </c>
      <c r="Z54" s="13">
        <v>0</v>
      </c>
      <c r="AA54" s="13">
        <v>1</v>
      </c>
      <c r="AB54" s="14" t="s">
        <v>374</v>
      </c>
      <c r="AC54" s="13" t="s">
        <v>265</v>
      </c>
      <c r="AD54" s="11"/>
      <c r="AE54" s="30">
        <v>9</v>
      </c>
      <c r="AF54" s="30">
        <v>9</v>
      </c>
      <c r="AG54" s="30">
        <v>9</v>
      </c>
      <c r="AH54" s="30">
        <v>9</v>
      </c>
      <c r="AI54" s="30">
        <v>9</v>
      </c>
      <c r="AJ54" s="30">
        <v>10</v>
      </c>
      <c r="AK54" s="30">
        <v>10</v>
      </c>
      <c r="AL54" s="19">
        <v>2021</v>
      </c>
    </row>
    <row r="55" spans="1:38" ht="47.25" customHeight="1">
      <c r="A55" s="13">
        <v>3</v>
      </c>
      <c r="B55" s="13">
        <v>1</v>
      </c>
      <c r="C55" s="13">
        <v>3</v>
      </c>
      <c r="D55" s="13">
        <v>0</v>
      </c>
      <c r="E55" s="13">
        <v>7</v>
      </c>
      <c r="F55" s="13">
        <v>0</v>
      </c>
      <c r="G55" s="13">
        <v>3</v>
      </c>
      <c r="H55" s="13">
        <v>0</v>
      </c>
      <c r="I55" s="13">
        <v>2</v>
      </c>
      <c r="J55" s="13">
        <v>1</v>
      </c>
      <c r="K55" s="13">
        <v>0</v>
      </c>
      <c r="L55" s="13">
        <v>3</v>
      </c>
      <c r="M55" s="13">
        <v>0</v>
      </c>
      <c r="N55" s="13">
        <v>0</v>
      </c>
      <c r="O55" s="13">
        <v>0</v>
      </c>
      <c r="P55" s="13">
        <v>0</v>
      </c>
      <c r="Q55" s="13">
        <v>0</v>
      </c>
      <c r="R55" s="13">
        <v>0</v>
      </c>
      <c r="S55" s="13">
        <v>2</v>
      </c>
      <c r="T55" s="13">
        <v>1</v>
      </c>
      <c r="U55" s="13">
        <v>0</v>
      </c>
      <c r="V55" s="13">
        <v>3</v>
      </c>
      <c r="W55" s="13">
        <v>0</v>
      </c>
      <c r="X55" s="13">
        <v>0</v>
      </c>
      <c r="Y55" s="13">
        <v>0</v>
      </c>
      <c r="Z55" s="13">
        <v>0</v>
      </c>
      <c r="AA55" s="13">
        <v>2</v>
      </c>
      <c r="AB55" s="14" t="s">
        <v>23</v>
      </c>
      <c r="AC55" s="13" t="s">
        <v>266</v>
      </c>
      <c r="AD55" s="11"/>
      <c r="AE55" s="19">
        <v>1</v>
      </c>
      <c r="AF55" s="19">
        <v>3</v>
      </c>
      <c r="AG55" s="19">
        <v>1</v>
      </c>
      <c r="AH55" s="19">
        <v>1</v>
      </c>
      <c r="AI55" s="19">
        <v>3</v>
      </c>
      <c r="AJ55" s="19">
        <v>3</v>
      </c>
      <c r="AK55" s="19">
        <f>SUM(AF55:AJ55)</f>
        <v>11</v>
      </c>
      <c r="AL55" s="19">
        <v>2021</v>
      </c>
    </row>
    <row r="56" spans="1:38" ht="70.5" customHeight="1">
      <c r="A56" s="13">
        <v>3</v>
      </c>
      <c r="B56" s="13">
        <v>1</v>
      </c>
      <c r="C56" s="13">
        <v>3</v>
      </c>
      <c r="D56" s="13">
        <v>0</v>
      </c>
      <c r="E56" s="13">
        <v>7</v>
      </c>
      <c r="F56" s="13">
        <v>0</v>
      </c>
      <c r="G56" s="13">
        <v>3</v>
      </c>
      <c r="H56" s="113">
        <v>0</v>
      </c>
      <c r="I56" s="113">
        <v>2</v>
      </c>
      <c r="J56" s="113">
        <v>1</v>
      </c>
      <c r="K56" s="113">
        <v>0</v>
      </c>
      <c r="L56" s="113">
        <v>3</v>
      </c>
      <c r="M56" s="113">
        <v>2</v>
      </c>
      <c r="N56" s="113">
        <v>0</v>
      </c>
      <c r="O56" s="113">
        <v>0</v>
      </c>
      <c r="P56" s="113">
        <v>3</v>
      </c>
      <c r="Q56" s="113" t="s">
        <v>315</v>
      </c>
      <c r="R56" s="13">
        <v>0</v>
      </c>
      <c r="S56" s="13">
        <v>2</v>
      </c>
      <c r="T56" s="13">
        <v>1</v>
      </c>
      <c r="U56" s="13">
        <v>0</v>
      </c>
      <c r="V56" s="13">
        <v>3</v>
      </c>
      <c r="W56" s="13">
        <v>0</v>
      </c>
      <c r="X56" s="13">
        <v>0</v>
      </c>
      <c r="Y56" s="13">
        <v>1</v>
      </c>
      <c r="Z56" s="13">
        <v>0</v>
      </c>
      <c r="AA56" s="13">
        <v>0</v>
      </c>
      <c r="AB56" s="43" t="s">
        <v>134</v>
      </c>
      <c r="AC56" s="103" t="s">
        <v>267</v>
      </c>
      <c r="AD56" s="44"/>
      <c r="AE56" s="45">
        <v>2496.5</v>
      </c>
      <c r="AF56" s="45">
        <v>2509.5</v>
      </c>
      <c r="AG56" s="45">
        <v>2703.1</v>
      </c>
      <c r="AH56" s="45">
        <v>2704.8</v>
      </c>
      <c r="AI56" s="45">
        <v>2704.8</v>
      </c>
      <c r="AJ56" s="45">
        <v>2367.1</v>
      </c>
      <c r="AK56" s="45">
        <f>SUM(AF56:AJ56)</f>
        <v>12989.300000000001</v>
      </c>
      <c r="AL56" s="45">
        <v>2021</v>
      </c>
    </row>
    <row r="57" spans="1:38" ht="48.75" customHeight="1">
      <c r="A57" s="13">
        <v>3</v>
      </c>
      <c r="B57" s="13">
        <v>1</v>
      </c>
      <c r="C57" s="13">
        <v>3</v>
      </c>
      <c r="D57" s="13">
        <v>0</v>
      </c>
      <c r="E57" s="13">
        <v>7</v>
      </c>
      <c r="F57" s="13">
        <v>0</v>
      </c>
      <c r="G57" s="13">
        <v>3</v>
      </c>
      <c r="H57" s="13">
        <v>0</v>
      </c>
      <c r="I57" s="13">
        <v>2</v>
      </c>
      <c r="J57" s="13">
        <v>1</v>
      </c>
      <c r="K57" s="13">
        <v>0</v>
      </c>
      <c r="L57" s="13">
        <v>3</v>
      </c>
      <c r="M57" s="13">
        <v>2</v>
      </c>
      <c r="N57" s="13">
        <v>0</v>
      </c>
      <c r="O57" s="13">
        <v>0</v>
      </c>
      <c r="P57" s="13">
        <v>3</v>
      </c>
      <c r="Q57" s="13" t="s">
        <v>315</v>
      </c>
      <c r="R57" s="13">
        <v>0</v>
      </c>
      <c r="S57" s="13">
        <v>2</v>
      </c>
      <c r="T57" s="13">
        <v>1</v>
      </c>
      <c r="U57" s="13">
        <v>0</v>
      </c>
      <c r="V57" s="13">
        <v>3</v>
      </c>
      <c r="W57" s="13">
        <v>0</v>
      </c>
      <c r="X57" s="13">
        <v>0</v>
      </c>
      <c r="Y57" s="13">
        <v>1</v>
      </c>
      <c r="Z57" s="13">
        <v>0</v>
      </c>
      <c r="AA57" s="13">
        <v>1</v>
      </c>
      <c r="AB57" s="14" t="s">
        <v>24</v>
      </c>
      <c r="AC57" s="13" t="s">
        <v>266</v>
      </c>
      <c r="AD57" s="11"/>
      <c r="AE57" s="19">
        <v>104</v>
      </c>
      <c r="AF57" s="19">
        <v>104</v>
      </c>
      <c r="AG57" s="19">
        <v>110</v>
      </c>
      <c r="AH57" s="19">
        <v>125</v>
      </c>
      <c r="AI57" s="19">
        <v>130</v>
      </c>
      <c r="AJ57" s="19">
        <v>140</v>
      </c>
      <c r="AK57" s="19">
        <v>140</v>
      </c>
      <c r="AL57" s="19">
        <v>2021</v>
      </c>
    </row>
    <row r="58" spans="1:38" ht="69.75" customHeight="1">
      <c r="A58" s="13">
        <v>3</v>
      </c>
      <c r="B58" s="13">
        <v>1</v>
      </c>
      <c r="C58" s="13">
        <v>3</v>
      </c>
      <c r="D58" s="13">
        <v>0</v>
      </c>
      <c r="E58" s="13">
        <v>7</v>
      </c>
      <c r="F58" s="13">
        <v>0</v>
      </c>
      <c r="G58" s="13">
        <v>3</v>
      </c>
      <c r="H58" s="13">
        <v>0</v>
      </c>
      <c r="I58" s="13">
        <v>2</v>
      </c>
      <c r="J58" s="13">
        <v>1</v>
      </c>
      <c r="K58" s="13">
        <v>0</v>
      </c>
      <c r="L58" s="13">
        <v>3</v>
      </c>
      <c r="M58" s="13">
        <v>2</v>
      </c>
      <c r="N58" s="13">
        <v>0</v>
      </c>
      <c r="O58" s="13">
        <v>0</v>
      </c>
      <c r="P58" s="13">
        <v>3</v>
      </c>
      <c r="Q58" s="13" t="s">
        <v>315</v>
      </c>
      <c r="R58" s="13">
        <v>0</v>
      </c>
      <c r="S58" s="13">
        <v>2</v>
      </c>
      <c r="T58" s="13">
        <v>1</v>
      </c>
      <c r="U58" s="13">
        <v>0</v>
      </c>
      <c r="V58" s="13">
        <v>3</v>
      </c>
      <c r="W58" s="13">
        <v>0</v>
      </c>
      <c r="X58" s="13">
        <v>0</v>
      </c>
      <c r="Y58" s="13">
        <v>1</v>
      </c>
      <c r="Z58" s="13">
        <v>0</v>
      </c>
      <c r="AA58" s="13">
        <v>2</v>
      </c>
      <c r="AB58" s="14" t="s">
        <v>25</v>
      </c>
      <c r="AC58" s="13" t="s">
        <v>266</v>
      </c>
      <c r="AD58" s="11"/>
      <c r="AE58" s="19">
        <v>0</v>
      </c>
      <c r="AF58" s="19">
        <v>1</v>
      </c>
      <c r="AG58" s="19">
        <v>1</v>
      </c>
      <c r="AH58" s="19">
        <v>2</v>
      </c>
      <c r="AI58" s="19">
        <v>2</v>
      </c>
      <c r="AJ58" s="19">
        <v>2</v>
      </c>
      <c r="AK58" s="19">
        <f>SUM(AF58:AJ58)</f>
        <v>8</v>
      </c>
      <c r="AL58" s="19">
        <v>2021</v>
      </c>
    </row>
    <row r="59" spans="1:38" ht="43.5" customHeight="1">
      <c r="A59" s="13">
        <v>3</v>
      </c>
      <c r="B59" s="13">
        <v>1</v>
      </c>
      <c r="C59" s="13">
        <v>3</v>
      </c>
      <c r="D59" s="13">
        <v>0</v>
      </c>
      <c r="E59" s="13">
        <v>7</v>
      </c>
      <c r="F59" s="13">
        <v>0</v>
      </c>
      <c r="G59" s="13">
        <v>3</v>
      </c>
      <c r="H59" s="13">
        <v>0</v>
      </c>
      <c r="I59" s="13">
        <v>2</v>
      </c>
      <c r="J59" s="13">
        <v>1</v>
      </c>
      <c r="K59" s="13">
        <v>0</v>
      </c>
      <c r="L59" s="13">
        <v>3</v>
      </c>
      <c r="M59" s="13">
        <v>2</v>
      </c>
      <c r="N59" s="13">
        <v>0</v>
      </c>
      <c r="O59" s="13">
        <v>0</v>
      </c>
      <c r="P59" s="13">
        <v>4</v>
      </c>
      <c r="Q59" s="13" t="s">
        <v>26</v>
      </c>
      <c r="R59" s="13">
        <v>0</v>
      </c>
      <c r="S59" s="13">
        <v>2</v>
      </c>
      <c r="T59" s="13">
        <v>1</v>
      </c>
      <c r="U59" s="13">
        <v>0</v>
      </c>
      <c r="V59" s="13">
        <v>3</v>
      </c>
      <c r="W59" s="13">
        <v>0</v>
      </c>
      <c r="X59" s="13">
        <v>0</v>
      </c>
      <c r="Y59" s="13">
        <v>2</v>
      </c>
      <c r="Z59" s="13">
        <v>0</v>
      </c>
      <c r="AA59" s="13">
        <v>0</v>
      </c>
      <c r="AB59" s="43" t="s">
        <v>27</v>
      </c>
      <c r="AC59" s="103" t="s">
        <v>267</v>
      </c>
      <c r="AD59" s="44"/>
      <c r="AE59" s="46">
        <v>15</v>
      </c>
      <c r="AF59" s="46">
        <v>0</v>
      </c>
      <c r="AG59" s="46">
        <v>0</v>
      </c>
      <c r="AH59" s="46">
        <v>0</v>
      </c>
      <c r="AI59" s="46">
        <v>0</v>
      </c>
      <c r="AJ59" s="46">
        <v>0</v>
      </c>
      <c r="AK59" s="46">
        <f>SUM(AF59:AJ59)</f>
        <v>0</v>
      </c>
      <c r="AL59" s="45">
        <v>2021</v>
      </c>
    </row>
    <row r="60" spans="1:38" ht="43.5" customHeight="1">
      <c r="A60" s="13">
        <v>3</v>
      </c>
      <c r="B60" s="13">
        <v>1</v>
      </c>
      <c r="C60" s="13">
        <v>3</v>
      </c>
      <c r="D60" s="13">
        <v>0</v>
      </c>
      <c r="E60" s="13">
        <v>7</v>
      </c>
      <c r="F60" s="13">
        <v>0</v>
      </c>
      <c r="G60" s="13">
        <v>3</v>
      </c>
      <c r="H60" s="13">
        <v>0</v>
      </c>
      <c r="I60" s="13">
        <v>2</v>
      </c>
      <c r="J60" s="13">
        <v>1</v>
      </c>
      <c r="K60" s="13">
        <v>0</v>
      </c>
      <c r="L60" s="13">
        <v>3</v>
      </c>
      <c r="M60" s="13">
        <v>2</v>
      </c>
      <c r="N60" s="13">
        <v>0</v>
      </c>
      <c r="O60" s="13">
        <v>0</v>
      </c>
      <c r="P60" s="13">
        <v>4</v>
      </c>
      <c r="Q60" s="13" t="s">
        <v>26</v>
      </c>
      <c r="R60" s="13">
        <v>0</v>
      </c>
      <c r="S60" s="13">
        <v>2</v>
      </c>
      <c r="T60" s="13">
        <v>1</v>
      </c>
      <c r="U60" s="13">
        <v>0</v>
      </c>
      <c r="V60" s="13">
        <v>3</v>
      </c>
      <c r="W60" s="13">
        <v>0</v>
      </c>
      <c r="X60" s="13">
        <v>0</v>
      </c>
      <c r="Y60" s="13">
        <v>2</v>
      </c>
      <c r="Z60" s="13">
        <v>0</v>
      </c>
      <c r="AA60" s="13">
        <v>1</v>
      </c>
      <c r="AB60" s="14" t="s">
        <v>28</v>
      </c>
      <c r="AC60" s="13" t="s">
        <v>266</v>
      </c>
      <c r="AD60" s="11"/>
      <c r="AE60" s="19">
        <v>1</v>
      </c>
      <c r="AF60" s="19">
        <v>3</v>
      </c>
      <c r="AG60" s="19">
        <v>1</v>
      </c>
      <c r="AH60" s="19">
        <v>1</v>
      </c>
      <c r="AI60" s="19">
        <v>3</v>
      </c>
      <c r="AJ60" s="19">
        <v>3</v>
      </c>
      <c r="AK60" s="19">
        <f>SUM(AF60:AJ60)</f>
        <v>11</v>
      </c>
      <c r="AL60" s="19">
        <v>2021</v>
      </c>
    </row>
    <row r="61" spans="1:38" ht="65.25" customHeight="1">
      <c r="A61" s="13">
        <v>3</v>
      </c>
      <c r="B61" s="13">
        <v>1</v>
      </c>
      <c r="C61" s="13">
        <v>3</v>
      </c>
      <c r="D61" s="13">
        <v>0</v>
      </c>
      <c r="E61" s="13">
        <v>7</v>
      </c>
      <c r="F61" s="13">
        <v>0</v>
      </c>
      <c r="G61" s="13">
        <v>3</v>
      </c>
      <c r="H61" s="13">
        <v>0</v>
      </c>
      <c r="I61" s="13">
        <v>2</v>
      </c>
      <c r="J61" s="13">
        <v>1</v>
      </c>
      <c r="K61" s="13">
        <v>0</v>
      </c>
      <c r="L61" s="13">
        <v>3</v>
      </c>
      <c r="M61" s="13">
        <v>1</v>
      </c>
      <c r="N61" s="13">
        <v>0</v>
      </c>
      <c r="O61" s="13">
        <v>9</v>
      </c>
      <c r="P61" s="13">
        <v>2</v>
      </c>
      <c r="Q61" s="13" t="s">
        <v>29</v>
      </c>
      <c r="R61" s="13">
        <v>0</v>
      </c>
      <c r="S61" s="13">
        <v>2</v>
      </c>
      <c r="T61" s="13">
        <v>1</v>
      </c>
      <c r="U61" s="13">
        <v>0</v>
      </c>
      <c r="V61" s="13">
        <v>3</v>
      </c>
      <c r="W61" s="13">
        <v>0</v>
      </c>
      <c r="X61" s="13">
        <v>0</v>
      </c>
      <c r="Y61" s="13">
        <v>3</v>
      </c>
      <c r="Z61" s="13">
        <v>0</v>
      </c>
      <c r="AA61" s="13">
        <v>0</v>
      </c>
      <c r="AB61" s="43" t="s">
        <v>30</v>
      </c>
      <c r="AC61" s="103" t="s">
        <v>267</v>
      </c>
      <c r="AD61" s="44"/>
      <c r="AE61" s="46">
        <v>66</v>
      </c>
      <c r="AF61" s="46">
        <v>0</v>
      </c>
      <c r="AG61" s="46">
        <v>0</v>
      </c>
      <c r="AH61" s="46">
        <v>0</v>
      </c>
      <c r="AI61" s="46">
        <v>0</v>
      </c>
      <c r="AJ61" s="46">
        <v>0</v>
      </c>
      <c r="AK61" s="46">
        <f>SUM(AF61:AJ61)</f>
        <v>0</v>
      </c>
      <c r="AL61" s="45">
        <v>2021</v>
      </c>
    </row>
    <row r="62" spans="1:38" ht="35.25" customHeight="1">
      <c r="A62" s="13">
        <v>3</v>
      </c>
      <c r="B62" s="13">
        <v>1</v>
      </c>
      <c r="C62" s="13">
        <v>3</v>
      </c>
      <c r="D62" s="13">
        <v>0</v>
      </c>
      <c r="E62" s="13">
        <v>7</v>
      </c>
      <c r="F62" s="13">
        <v>0</v>
      </c>
      <c r="G62" s="13">
        <v>3</v>
      </c>
      <c r="H62" s="13">
        <v>0</v>
      </c>
      <c r="I62" s="13">
        <v>2</v>
      </c>
      <c r="J62" s="13">
        <v>1</v>
      </c>
      <c r="K62" s="13">
        <v>0</v>
      </c>
      <c r="L62" s="13">
        <v>3</v>
      </c>
      <c r="M62" s="13">
        <v>1</v>
      </c>
      <c r="N62" s="13">
        <v>0</v>
      </c>
      <c r="O62" s="13">
        <v>9</v>
      </c>
      <c r="P62" s="13">
        <v>2</v>
      </c>
      <c r="Q62" s="13" t="s">
        <v>29</v>
      </c>
      <c r="R62" s="13">
        <v>0</v>
      </c>
      <c r="S62" s="13">
        <v>2</v>
      </c>
      <c r="T62" s="13">
        <v>1</v>
      </c>
      <c r="U62" s="13">
        <v>0</v>
      </c>
      <c r="V62" s="13">
        <v>3</v>
      </c>
      <c r="W62" s="13">
        <v>0</v>
      </c>
      <c r="X62" s="13">
        <v>0</v>
      </c>
      <c r="Y62" s="13">
        <v>3</v>
      </c>
      <c r="Z62" s="13">
        <v>0</v>
      </c>
      <c r="AA62" s="13">
        <v>1</v>
      </c>
      <c r="AB62" s="18" t="s">
        <v>359</v>
      </c>
      <c r="AC62" s="13" t="s">
        <v>266</v>
      </c>
      <c r="AD62" s="11"/>
      <c r="AE62" s="19">
        <v>1</v>
      </c>
      <c r="AF62" s="19">
        <v>0</v>
      </c>
      <c r="AG62" s="19">
        <v>0</v>
      </c>
      <c r="AH62" s="19">
        <v>1</v>
      </c>
      <c r="AI62" s="19">
        <v>0</v>
      </c>
      <c r="AJ62" s="19">
        <v>0</v>
      </c>
      <c r="AK62" s="19">
        <v>1</v>
      </c>
      <c r="AL62" s="19">
        <v>2021</v>
      </c>
    </row>
    <row r="63" spans="1:38" ht="44.25" customHeight="1">
      <c r="A63" s="13">
        <v>3</v>
      </c>
      <c r="B63" s="13">
        <v>1</v>
      </c>
      <c r="C63" s="13">
        <v>3</v>
      </c>
      <c r="D63" s="13">
        <v>0</v>
      </c>
      <c r="E63" s="13">
        <v>7</v>
      </c>
      <c r="F63" s="13">
        <v>0</v>
      </c>
      <c r="G63" s="13">
        <v>3</v>
      </c>
      <c r="H63" s="13">
        <v>0</v>
      </c>
      <c r="I63" s="13">
        <v>2</v>
      </c>
      <c r="J63" s="13">
        <v>1</v>
      </c>
      <c r="K63" s="13">
        <v>0</v>
      </c>
      <c r="L63" s="13">
        <v>3</v>
      </c>
      <c r="M63" s="13">
        <v>2</v>
      </c>
      <c r="N63" s="13">
        <v>0</v>
      </c>
      <c r="O63" s="13">
        <v>0</v>
      </c>
      <c r="P63" s="13">
        <v>4</v>
      </c>
      <c r="Q63" s="13" t="s">
        <v>315</v>
      </c>
      <c r="R63" s="13">
        <v>0</v>
      </c>
      <c r="S63" s="13">
        <v>2</v>
      </c>
      <c r="T63" s="13">
        <v>1</v>
      </c>
      <c r="U63" s="13">
        <v>0</v>
      </c>
      <c r="V63" s="13">
        <v>3</v>
      </c>
      <c r="W63" s="13">
        <v>0</v>
      </c>
      <c r="X63" s="13">
        <v>0</v>
      </c>
      <c r="Y63" s="13">
        <v>4</v>
      </c>
      <c r="Z63" s="13">
        <v>0</v>
      </c>
      <c r="AA63" s="13">
        <v>0</v>
      </c>
      <c r="AB63" s="43" t="s">
        <v>31</v>
      </c>
      <c r="AC63" s="103" t="s">
        <v>267</v>
      </c>
      <c r="AD63" s="44"/>
      <c r="AE63" s="46">
        <v>0</v>
      </c>
      <c r="AF63" s="46">
        <v>29.8</v>
      </c>
      <c r="AG63" s="46">
        <v>97.2</v>
      </c>
      <c r="AH63" s="46">
        <v>0</v>
      </c>
      <c r="AI63" s="46">
        <v>0</v>
      </c>
      <c r="AJ63" s="46">
        <v>0</v>
      </c>
      <c r="AK63" s="46">
        <f>SUM(AF63:AJ63)</f>
        <v>127</v>
      </c>
      <c r="AL63" s="45">
        <v>2021</v>
      </c>
    </row>
    <row r="64" spans="1:38" ht="133.5" customHeight="1">
      <c r="A64" s="13">
        <v>3</v>
      </c>
      <c r="B64" s="13">
        <v>1</v>
      </c>
      <c r="C64" s="13">
        <v>3</v>
      </c>
      <c r="D64" s="13">
        <v>1</v>
      </c>
      <c r="E64" s="13">
        <v>0</v>
      </c>
      <c r="F64" s="13">
        <v>0</v>
      </c>
      <c r="G64" s="13">
        <v>3</v>
      </c>
      <c r="H64" s="113">
        <v>0</v>
      </c>
      <c r="I64" s="113">
        <v>2</v>
      </c>
      <c r="J64" s="113">
        <v>1</v>
      </c>
      <c r="K64" s="113">
        <v>0</v>
      </c>
      <c r="L64" s="113">
        <v>3</v>
      </c>
      <c r="M64" s="113">
        <v>1</v>
      </c>
      <c r="N64" s="113">
        <v>0</v>
      </c>
      <c r="O64" s="113">
        <v>5</v>
      </c>
      <c r="P64" s="113">
        <v>6</v>
      </c>
      <c r="Q64" s="113">
        <v>0</v>
      </c>
      <c r="R64" s="13">
        <v>0</v>
      </c>
      <c r="S64" s="13">
        <v>2</v>
      </c>
      <c r="T64" s="13">
        <v>1</v>
      </c>
      <c r="U64" s="13">
        <v>0</v>
      </c>
      <c r="V64" s="13">
        <v>3</v>
      </c>
      <c r="W64" s="13">
        <v>0</v>
      </c>
      <c r="X64" s="13">
        <v>0</v>
      </c>
      <c r="Y64" s="13">
        <v>5</v>
      </c>
      <c r="Z64" s="13">
        <v>0</v>
      </c>
      <c r="AA64" s="13">
        <v>0</v>
      </c>
      <c r="AB64" s="114" t="s">
        <v>33</v>
      </c>
      <c r="AC64" s="103" t="s">
        <v>267</v>
      </c>
      <c r="AD64" s="44"/>
      <c r="AE64" s="46">
        <v>72</v>
      </c>
      <c r="AF64" s="46">
        <v>78</v>
      </c>
      <c r="AG64" s="46">
        <v>90</v>
      </c>
      <c r="AH64" s="46">
        <v>90</v>
      </c>
      <c r="AI64" s="46">
        <v>90</v>
      </c>
      <c r="AJ64" s="46">
        <v>72</v>
      </c>
      <c r="AK64" s="46">
        <f>SUM(AF64:AJ64)</f>
        <v>420</v>
      </c>
      <c r="AL64" s="45">
        <v>2021</v>
      </c>
    </row>
    <row r="65" spans="1:38" ht="82.5" customHeight="1">
      <c r="A65" s="13">
        <v>3</v>
      </c>
      <c r="B65" s="13">
        <v>1</v>
      </c>
      <c r="C65" s="13">
        <v>3</v>
      </c>
      <c r="D65" s="13">
        <v>1</v>
      </c>
      <c r="E65" s="13">
        <v>0</v>
      </c>
      <c r="F65" s="13">
        <v>0</v>
      </c>
      <c r="G65" s="13">
        <v>3</v>
      </c>
      <c r="H65" s="13">
        <v>0</v>
      </c>
      <c r="I65" s="13">
        <v>2</v>
      </c>
      <c r="J65" s="13">
        <v>1</v>
      </c>
      <c r="K65" s="13">
        <v>0</v>
      </c>
      <c r="L65" s="13">
        <v>3</v>
      </c>
      <c r="M65" s="13">
        <v>1</v>
      </c>
      <c r="N65" s="13">
        <v>0</v>
      </c>
      <c r="O65" s="13">
        <v>5</v>
      </c>
      <c r="P65" s="13">
        <v>6</v>
      </c>
      <c r="Q65" s="13" t="s">
        <v>32</v>
      </c>
      <c r="R65" s="13">
        <v>0</v>
      </c>
      <c r="S65" s="13">
        <v>2</v>
      </c>
      <c r="T65" s="13">
        <v>1</v>
      </c>
      <c r="U65" s="13">
        <v>0</v>
      </c>
      <c r="V65" s="13">
        <v>3</v>
      </c>
      <c r="W65" s="13">
        <v>0</v>
      </c>
      <c r="X65" s="13">
        <v>0</v>
      </c>
      <c r="Y65" s="13">
        <v>5</v>
      </c>
      <c r="Z65" s="13">
        <v>0</v>
      </c>
      <c r="AA65" s="13">
        <v>1</v>
      </c>
      <c r="AB65" s="87" t="s">
        <v>485</v>
      </c>
      <c r="AC65" s="105" t="s">
        <v>266</v>
      </c>
      <c r="AD65" s="88"/>
      <c r="AE65" s="89">
        <v>4</v>
      </c>
      <c r="AF65" s="89">
        <v>4</v>
      </c>
      <c r="AG65" s="89">
        <v>4</v>
      </c>
      <c r="AH65" s="89">
        <v>4</v>
      </c>
      <c r="AI65" s="89">
        <v>4</v>
      </c>
      <c r="AJ65" s="89">
        <v>4</v>
      </c>
      <c r="AK65" s="89">
        <v>4</v>
      </c>
      <c r="AL65" s="33">
        <v>2021</v>
      </c>
    </row>
    <row r="66" spans="1:38" ht="54.75" customHeight="1">
      <c r="A66" s="13">
        <v>3</v>
      </c>
      <c r="B66" s="13">
        <v>1</v>
      </c>
      <c r="C66" s="13">
        <v>3</v>
      </c>
      <c r="D66" s="13">
        <v>0</v>
      </c>
      <c r="E66" s="13">
        <v>8</v>
      </c>
      <c r="F66" s="13">
        <v>0</v>
      </c>
      <c r="G66" s="13">
        <v>4</v>
      </c>
      <c r="H66" s="13">
        <v>0</v>
      </c>
      <c r="I66" s="13">
        <v>2</v>
      </c>
      <c r="J66" s="13">
        <v>1</v>
      </c>
      <c r="K66" s="13">
        <v>0</v>
      </c>
      <c r="L66" s="13">
        <v>4</v>
      </c>
      <c r="M66" s="13">
        <v>0</v>
      </c>
      <c r="N66" s="13">
        <v>0</v>
      </c>
      <c r="O66" s="13">
        <v>0</v>
      </c>
      <c r="P66" s="13">
        <v>0</v>
      </c>
      <c r="Q66" s="13">
        <v>0</v>
      </c>
      <c r="R66" s="13">
        <v>0</v>
      </c>
      <c r="S66" s="13">
        <v>2</v>
      </c>
      <c r="T66" s="13">
        <v>1</v>
      </c>
      <c r="U66" s="13">
        <v>0</v>
      </c>
      <c r="V66" s="13">
        <v>4</v>
      </c>
      <c r="W66" s="13">
        <v>0</v>
      </c>
      <c r="X66" s="13">
        <v>0</v>
      </c>
      <c r="Y66" s="13">
        <v>0</v>
      </c>
      <c r="Z66" s="13">
        <v>0</v>
      </c>
      <c r="AA66" s="13">
        <v>0</v>
      </c>
      <c r="AB66" s="31" t="s">
        <v>486</v>
      </c>
      <c r="AC66" s="94" t="s">
        <v>267</v>
      </c>
      <c r="AD66" s="98"/>
      <c r="AE66" s="97">
        <f aca="true" t="shared" si="5" ref="AE66:AK66">SUM(AE68+AE69+AE71)</f>
        <v>1015.8</v>
      </c>
      <c r="AF66" s="97">
        <f t="shared" si="5"/>
        <v>1030.2</v>
      </c>
      <c r="AG66" s="97">
        <f t="shared" si="5"/>
        <v>930.9</v>
      </c>
      <c r="AH66" s="97">
        <f t="shared" si="5"/>
        <v>908.5</v>
      </c>
      <c r="AI66" s="97">
        <f t="shared" si="5"/>
        <v>908.5</v>
      </c>
      <c r="AJ66" s="97">
        <f t="shared" si="5"/>
        <v>936.9</v>
      </c>
      <c r="AK66" s="97">
        <f t="shared" si="5"/>
        <v>4714.999999999999</v>
      </c>
      <c r="AL66" s="97">
        <v>2021</v>
      </c>
    </row>
    <row r="67" spans="1:38" ht="76.5" customHeight="1">
      <c r="A67" s="13">
        <v>3</v>
      </c>
      <c r="B67" s="13">
        <v>1</v>
      </c>
      <c r="C67" s="13">
        <v>3</v>
      </c>
      <c r="D67" s="13">
        <v>0</v>
      </c>
      <c r="E67" s="13">
        <v>8</v>
      </c>
      <c r="F67" s="13">
        <v>0</v>
      </c>
      <c r="G67" s="13">
        <v>4</v>
      </c>
      <c r="H67" s="13">
        <v>0</v>
      </c>
      <c r="I67" s="13">
        <v>2</v>
      </c>
      <c r="J67" s="13">
        <v>1</v>
      </c>
      <c r="K67" s="13">
        <v>0</v>
      </c>
      <c r="L67" s="13">
        <v>4</v>
      </c>
      <c r="M67" s="13">
        <v>0</v>
      </c>
      <c r="N67" s="13">
        <v>0</v>
      </c>
      <c r="O67" s="13">
        <v>0</v>
      </c>
      <c r="P67" s="13">
        <v>0</v>
      </c>
      <c r="Q67" s="13">
        <v>0</v>
      </c>
      <c r="R67" s="13">
        <v>0</v>
      </c>
      <c r="S67" s="13">
        <v>2</v>
      </c>
      <c r="T67" s="13">
        <v>1</v>
      </c>
      <c r="U67" s="13">
        <v>0</v>
      </c>
      <c r="V67" s="13">
        <v>4</v>
      </c>
      <c r="W67" s="13">
        <v>0</v>
      </c>
      <c r="X67" s="13">
        <v>0</v>
      </c>
      <c r="Y67" s="13">
        <v>0</v>
      </c>
      <c r="Z67" s="13">
        <v>0</v>
      </c>
      <c r="AA67" s="13">
        <v>1</v>
      </c>
      <c r="AB67" s="14" t="s">
        <v>34</v>
      </c>
      <c r="AC67" s="13" t="s">
        <v>266</v>
      </c>
      <c r="AD67" s="11"/>
      <c r="AE67" s="19">
        <v>4</v>
      </c>
      <c r="AF67" s="19">
        <v>4</v>
      </c>
      <c r="AG67" s="19">
        <v>4</v>
      </c>
      <c r="AH67" s="19">
        <v>4</v>
      </c>
      <c r="AI67" s="19">
        <v>4</v>
      </c>
      <c r="AJ67" s="19">
        <v>4</v>
      </c>
      <c r="AK67" s="19">
        <v>4</v>
      </c>
      <c r="AL67" s="19">
        <v>2021</v>
      </c>
    </row>
    <row r="68" spans="1:38" ht="44.25" customHeight="1">
      <c r="A68" s="13">
        <v>3</v>
      </c>
      <c r="B68" s="13">
        <v>1</v>
      </c>
      <c r="C68" s="13">
        <v>3</v>
      </c>
      <c r="D68" s="13">
        <v>0</v>
      </c>
      <c r="E68" s="13">
        <v>8</v>
      </c>
      <c r="F68" s="13">
        <v>0</v>
      </c>
      <c r="G68" s="13">
        <v>4</v>
      </c>
      <c r="H68" s="113">
        <v>0</v>
      </c>
      <c r="I68" s="113">
        <v>2</v>
      </c>
      <c r="J68" s="113">
        <v>1</v>
      </c>
      <c r="K68" s="113">
        <v>0</v>
      </c>
      <c r="L68" s="113">
        <v>4</v>
      </c>
      <c r="M68" s="113">
        <v>2</v>
      </c>
      <c r="N68" s="113">
        <v>0</v>
      </c>
      <c r="O68" s="113">
        <v>0</v>
      </c>
      <c r="P68" s="113">
        <v>5</v>
      </c>
      <c r="Q68" s="113" t="s">
        <v>315</v>
      </c>
      <c r="R68" s="13">
        <v>0</v>
      </c>
      <c r="S68" s="13">
        <v>2</v>
      </c>
      <c r="T68" s="13">
        <v>1</v>
      </c>
      <c r="U68" s="13">
        <v>0</v>
      </c>
      <c r="V68" s="13">
        <v>4</v>
      </c>
      <c r="W68" s="13">
        <v>0</v>
      </c>
      <c r="X68" s="13">
        <v>0</v>
      </c>
      <c r="Y68" s="13">
        <v>1</v>
      </c>
      <c r="Z68" s="13">
        <v>0</v>
      </c>
      <c r="AA68" s="13">
        <v>0</v>
      </c>
      <c r="AB68" s="43" t="s">
        <v>35</v>
      </c>
      <c r="AC68" s="103" t="s">
        <v>267</v>
      </c>
      <c r="AD68" s="44"/>
      <c r="AE68" s="45">
        <v>1015.8</v>
      </c>
      <c r="AF68" s="45">
        <v>1030.2</v>
      </c>
      <c r="AG68" s="45">
        <v>908.5</v>
      </c>
      <c r="AH68" s="45">
        <v>908.5</v>
      </c>
      <c r="AI68" s="45">
        <v>908.5</v>
      </c>
      <c r="AJ68" s="45">
        <v>936.9</v>
      </c>
      <c r="AK68" s="45">
        <f>SUM(AF68:AJ68)</f>
        <v>4692.599999999999</v>
      </c>
      <c r="AL68" s="45">
        <v>2021</v>
      </c>
    </row>
    <row r="69" spans="1:38" ht="42" customHeight="1">
      <c r="A69" s="13">
        <v>3</v>
      </c>
      <c r="B69" s="13">
        <v>1</v>
      </c>
      <c r="C69" s="13">
        <v>3</v>
      </c>
      <c r="D69" s="13">
        <v>0</v>
      </c>
      <c r="E69" s="13">
        <v>8</v>
      </c>
      <c r="F69" s="13">
        <v>0</v>
      </c>
      <c r="G69" s="13">
        <v>4</v>
      </c>
      <c r="H69" s="13">
        <v>0</v>
      </c>
      <c r="I69" s="13">
        <v>2</v>
      </c>
      <c r="J69" s="13">
        <v>1</v>
      </c>
      <c r="K69" s="13">
        <v>0</v>
      </c>
      <c r="L69" s="13">
        <v>4</v>
      </c>
      <c r="M69" s="13">
        <v>0</v>
      </c>
      <c r="N69" s="13">
        <v>0</v>
      </c>
      <c r="O69" s="13">
        <v>0</v>
      </c>
      <c r="P69" s="13">
        <v>0</v>
      </c>
      <c r="Q69" s="13">
        <v>0</v>
      </c>
      <c r="R69" s="13">
        <v>0</v>
      </c>
      <c r="S69" s="13">
        <v>2</v>
      </c>
      <c r="T69" s="13">
        <v>1</v>
      </c>
      <c r="U69" s="13">
        <v>0</v>
      </c>
      <c r="V69" s="13">
        <v>4</v>
      </c>
      <c r="W69" s="13">
        <v>0</v>
      </c>
      <c r="X69" s="13">
        <v>0</v>
      </c>
      <c r="Y69" s="13">
        <v>2</v>
      </c>
      <c r="Z69" s="13">
        <v>0</v>
      </c>
      <c r="AA69" s="13">
        <v>0</v>
      </c>
      <c r="AB69" s="43" t="s">
        <v>36</v>
      </c>
      <c r="AC69" s="103" t="s">
        <v>267</v>
      </c>
      <c r="AD69" s="44"/>
      <c r="AE69" s="46">
        <v>0</v>
      </c>
      <c r="AF69" s="46">
        <v>0</v>
      </c>
      <c r="AG69" s="46">
        <v>0</v>
      </c>
      <c r="AH69" s="46">
        <v>0</v>
      </c>
      <c r="AI69" s="46">
        <v>0</v>
      </c>
      <c r="AJ69" s="46">
        <v>0</v>
      </c>
      <c r="AK69" s="46">
        <f>SUM(AF69:AJ69)</f>
        <v>0</v>
      </c>
      <c r="AL69" s="45">
        <v>2021</v>
      </c>
    </row>
    <row r="70" spans="1:38" ht="39.75" customHeight="1">
      <c r="A70" s="13">
        <v>3</v>
      </c>
      <c r="B70" s="13">
        <v>1</v>
      </c>
      <c r="C70" s="13">
        <v>3</v>
      </c>
      <c r="D70" s="13">
        <v>0</v>
      </c>
      <c r="E70" s="13">
        <v>8</v>
      </c>
      <c r="F70" s="13">
        <v>0</v>
      </c>
      <c r="G70" s="13">
        <v>4</v>
      </c>
      <c r="H70" s="13">
        <v>0</v>
      </c>
      <c r="I70" s="13">
        <v>2</v>
      </c>
      <c r="J70" s="13">
        <v>1</v>
      </c>
      <c r="K70" s="13">
        <v>0</v>
      </c>
      <c r="L70" s="13">
        <v>4</v>
      </c>
      <c r="M70" s="13">
        <v>2</v>
      </c>
      <c r="N70" s="13">
        <v>0</v>
      </c>
      <c r="O70" s="13">
        <v>0</v>
      </c>
      <c r="P70" s="13">
        <v>6</v>
      </c>
      <c r="Q70" s="13" t="s">
        <v>315</v>
      </c>
      <c r="R70" s="13">
        <v>0</v>
      </c>
      <c r="S70" s="13">
        <v>2</v>
      </c>
      <c r="T70" s="13">
        <v>1</v>
      </c>
      <c r="U70" s="13">
        <v>0</v>
      </c>
      <c r="V70" s="13">
        <v>4</v>
      </c>
      <c r="W70" s="13">
        <v>0</v>
      </c>
      <c r="X70" s="13">
        <v>0</v>
      </c>
      <c r="Y70" s="13">
        <v>2</v>
      </c>
      <c r="Z70" s="13">
        <v>0</v>
      </c>
      <c r="AA70" s="13">
        <v>1</v>
      </c>
      <c r="AB70" s="14" t="s">
        <v>19</v>
      </c>
      <c r="AC70" s="105" t="s">
        <v>266</v>
      </c>
      <c r="AD70" s="88"/>
      <c r="AE70" s="33">
        <v>0</v>
      </c>
      <c r="AF70" s="33">
        <v>0</v>
      </c>
      <c r="AG70" s="33">
        <v>0</v>
      </c>
      <c r="AH70" s="33">
        <v>0</v>
      </c>
      <c r="AI70" s="33">
        <v>0</v>
      </c>
      <c r="AJ70" s="33">
        <v>0</v>
      </c>
      <c r="AK70" s="33">
        <v>0</v>
      </c>
      <c r="AL70" s="33">
        <v>2021</v>
      </c>
    </row>
    <row r="71" spans="1:38" ht="42" customHeight="1">
      <c r="A71" s="13">
        <v>3</v>
      </c>
      <c r="B71" s="13">
        <v>1</v>
      </c>
      <c r="C71" s="13">
        <v>3</v>
      </c>
      <c r="D71" s="13">
        <v>0</v>
      </c>
      <c r="E71" s="13">
        <v>8</v>
      </c>
      <c r="F71" s="13">
        <v>0</v>
      </c>
      <c r="G71" s="13">
        <v>4</v>
      </c>
      <c r="H71" s="13">
        <v>0</v>
      </c>
      <c r="I71" s="13">
        <v>2</v>
      </c>
      <c r="J71" s="13">
        <v>1</v>
      </c>
      <c r="K71" s="13">
        <v>0</v>
      </c>
      <c r="L71" s="13">
        <v>4</v>
      </c>
      <c r="M71" s="13">
        <v>2</v>
      </c>
      <c r="N71" s="13">
        <v>0</v>
      </c>
      <c r="O71" s="13">
        <v>0</v>
      </c>
      <c r="P71" s="13">
        <v>6</v>
      </c>
      <c r="Q71" s="13" t="s">
        <v>315</v>
      </c>
      <c r="R71" s="13">
        <v>0</v>
      </c>
      <c r="S71" s="13">
        <v>2</v>
      </c>
      <c r="T71" s="13">
        <v>1</v>
      </c>
      <c r="U71" s="13">
        <v>0</v>
      </c>
      <c r="V71" s="13">
        <v>4</v>
      </c>
      <c r="W71" s="13">
        <v>0</v>
      </c>
      <c r="X71" s="13">
        <v>0</v>
      </c>
      <c r="Y71" s="13">
        <v>3</v>
      </c>
      <c r="Z71" s="13">
        <v>0</v>
      </c>
      <c r="AA71" s="13">
        <v>0</v>
      </c>
      <c r="AB71" s="43" t="s">
        <v>340</v>
      </c>
      <c r="AC71" s="103" t="s">
        <v>267</v>
      </c>
      <c r="AD71" s="44"/>
      <c r="AE71" s="46">
        <v>0</v>
      </c>
      <c r="AF71" s="46">
        <v>0</v>
      </c>
      <c r="AG71" s="46">
        <v>22.4</v>
      </c>
      <c r="AH71" s="46">
        <v>0</v>
      </c>
      <c r="AI71" s="46">
        <v>0</v>
      </c>
      <c r="AJ71" s="46">
        <v>0</v>
      </c>
      <c r="AK71" s="46">
        <f>SUM(AF71:AJ71)</f>
        <v>22.4</v>
      </c>
      <c r="AL71" s="45">
        <v>2021</v>
      </c>
    </row>
    <row r="72" spans="1:38" ht="51.75" customHeight="1">
      <c r="A72" s="13">
        <v>3</v>
      </c>
      <c r="B72" s="13">
        <v>1</v>
      </c>
      <c r="C72" s="13">
        <v>3</v>
      </c>
      <c r="D72" s="13">
        <v>0</v>
      </c>
      <c r="E72" s="13">
        <v>8</v>
      </c>
      <c r="F72" s="13">
        <v>0</v>
      </c>
      <c r="G72" s="13">
        <v>1</v>
      </c>
      <c r="H72" s="13">
        <v>0</v>
      </c>
      <c r="I72" s="13">
        <v>2</v>
      </c>
      <c r="J72" s="13">
        <v>2</v>
      </c>
      <c r="K72" s="13">
        <v>0</v>
      </c>
      <c r="L72" s="13">
        <v>0</v>
      </c>
      <c r="M72" s="13">
        <v>0</v>
      </c>
      <c r="N72" s="13">
        <v>0</v>
      </c>
      <c r="O72" s="13">
        <v>0</v>
      </c>
      <c r="P72" s="13">
        <v>0</v>
      </c>
      <c r="Q72" s="13">
        <v>0</v>
      </c>
      <c r="R72" s="13">
        <v>0</v>
      </c>
      <c r="S72" s="13">
        <v>2</v>
      </c>
      <c r="T72" s="13">
        <v>2</v>
      </c>
      <c r="U72" s="13">
        <v>0</v>
      </c>
      <c r="V72" s="13">
        <v>0</v>
      </c>
      <c r="W72" s="13">
        <v>0</v>
      </c>
      <c r="X72" s="13">
        <v>0</v>
      </c>
      <c r="Y72" s="13">
        <v>0</v>
      </c>
      <c r="Z72" s="13">
        <v>0</v>
      </c>
      <c r="AA72" s="13">
        <v>0</v>
      </c>
      <c r="AB72" s="35" t="s">
        <v>373</v>
      </c>
      <c r="AC72" s="102" t="s">
        <v>267</v>
      </c>
      <c r="AD72" s="36"/>
      <c r="AE72" s="38">
        <f>SUM(AE73+AE80+AE122)</f>
        <v>1</v>
      </c>
      <c r="AF72" s="38">
        <f>SUM(AF73+AF80+AF122)</f>
        <v>3763.3</v>
      </c>
      <c r="AG72" s="38">
        <f>SUM(AG73+AG80+AG122)</f>
        <v>3631.2999999999993</v>
      </c>
      <c r="AH72" s="38">
        <f>SUM(AH80+AH73+AH122)</f>
        <v>0</v>
      </c>
      <c r="AI72" s="38">
        <f>SUM(AI80+AI73+AI122)</f>
        <v>0</v>
      </c>
      <c r="AJ72" s="38">
        <f>SUM(AJ80+AJ73+AJ122)</f>
        <v>0</v>
      </c>
      <c r="AK72" s="38">
        <f>SUM(AK73+AK80+AK122)</f>
        <v>7394.5999999999985</v>
      </c>
      <c r="AL72" s="37">
        <v>2021</v>
      </c>
    </row>
    <row r="73" spans="1:38" ht="57" customHeight="1">
      <c r="A73" s="13">
        <v>3</v>
      </c>
      <c r="B73" s="13">
        <v>1</v>
      </c>
      <c r="C73" s="13">
        <v>3</v>
      </c>
      <c r="D73" s="13">
        <v>0</v>
      </c>
      <c r="E73" s="13">
        <v>8</v>
      </c>
      <c r="F73" s="13">
        <v>0</v>
      </c>
      <c r="G73" s="13">
        <v>1</v>
      </c>
      <c r="H73" s="13">
        <v>0</v>
      </c>
      <c r="I73" s="13">
        <v>2</v>
      </c>
      <c r="J73" s="13">
        <v>2</v>
      </c>
      <c r="K73" s="13">
        <v>0</v>
      </c>
      <c r="L73" s="13">
        <v>1</v>
      </c>
      <c r="M73" s="13">
        <v>0</v>
      </c>
      <c r="N73" s="13">
        <v>0</v>
      </c>
      <c r="O73" s="13">
        <v>0</v>
      </c>
      <c r="P73" s="13">
        <v>0</v>
      </c>
      <c r="Q73" s="13">
        <v>0</v>
      </c>
      <c r="R73" s="13">
        <v>0</v>
      </c>
      <c r="S73" s="13">
        <v>2</v>
      </c>
      <c r="T73" s="13">
        <v>2</v>
      </c>
      <c r="U73" s="13">
        <v>0</v>
      </c>
      <c r="V73" s="13">
        <v>1</v>
      </c>
      <c r="W73" s="13">
        <v>0</v>
      </c>
      <c r="X73" s="13">
        <v>0</v>
      </c>
      <c r="Y73" s="13">
        <v>0</v>
      </c>
      <c r="Z73" s="13">
        <v>0</v>
      </c>
      <c r="AA73" s="13">
        <v>0</v>
      </c>
      <c r="AB73" s="31" t="s">
        <v>341</v>
      </c>
      <c r="AC73" s="106" t="s">
        <v>267</v>
      </c>
      <c r="AD73" s="95"/>
      <c r="AE73" s="99">
        <f aca="true" t="shared" si="6" ref="AE73:AK73">SUM(AE75+AE78)</f>
        <v>0</v>
      </c>
      <c r="AF73" s="99">
        <f t="shared" si="6"/>
        <v>0</v>
      </c>
      <c r="AG73" s="99">
        <f t="shared" si="6"/>
        <v>0</v>
      </c>
      <c r="AH73" s="99">
        <f t="shared" si="6"/>
        <v>0</v>
      </c>
      <c r="AI73" s="99">
        <f t="shared" si="6"/>
        <v>0</v>
      </c>
      <c r="AJ73" s="99">
        <f t="shared" si="6"/>
        <v>0</v>
      </c>
      <c r="AK73" s="99">
        <f t="shared" si="6"/>
        <v>0</v>
      </c>
      <c r="AL73" s="99">
        <v>2021</v>
      </c>
    </row>
    <row r="74" spans="1:38" ht="69" customHeight="1">
      <c r="A74" s="13">
        <v>3</v>
      </c>
      <c r="B74" s="13">
        <v>1</v>
      </c>
      <c r="C74" s="13">
        <v>3</v>
      </c>
      <c r="D74" s="13">
        <v>0</v>
      </c>
      <c r="E74" s="13">
        <v>8</v>
      </c>
      <c r="F74" s="13">
        <v>0</v>
      </c>
      <c r="G74" s="13">
        <v>1</v>
      </c>
      <c r="H74" s="13">
        <v>0</v>
      </c>
      <c r="I74" s="13">
        <v>2</v>
      </c>
      <c r="J74" s="13">
        <v>2</v>
      </c>
      <c r="K74" s="13">
        <v>0</v>
      </c>
      <c r="L74" s="13">
        <v>1</v>
      </c>
      <c r="M74" s="13">
        <v>0</v>
      </c>
      <c r="N74" s="13">
        <v>0</v>
      </c>
      <c r="O74" s="13">
        <v>0</v>
      </c>
      <c r="P74" s="13">
        <v>0</v>
      </c>
      <c r="Q74" s="13">
        <v>0</v>
      </c>
      <c r="R74" s="13">
        <v>0</v>
      </c>
      <c r="S74" s="13">
        <v>2</v>
      </c>
      <c r="T74" s="13">
        <v>2</v>
      </c>
      <c r="U74" s="13">
        <v>0</v>
      </c>
      <c r="V74" s="13">
        <v>1</v>
      </c>
      <c r="W74" s="13">
        <v>0</v>
      </c>
      <c r="X74" s="13">
        <v>0</v>
      </c>
      <c r="Y74" s="13">
        <v>0</v>
      </c>
      <c r="Z74" s="13">
        <v>0</v>
      </c>
      <c r="AA74" s="13">
        <v>1</v>
      </c>
      <c r="AB74" s="14" t="s">
        <v>372</v>
      </c>
      <c r="AC74" s="13" t="s">
        <v>265</v>
      </c>
      <c r="AD74" s="11"/>
      <c r="AE74" s="19">
        <v>102</v>
      </c>
      <c r="AF74" s="19">
        <v>102</v>
      </c>
      <c r="AG74" s="19">
        <v>102</v>
      </c>
      <c r="AH74" s="19">
        <v>102</v>
      </c>
      <c r="AI74" s="19">
        <v>103</v>
      </c>
      <c r="AJ74" s="19">
        <v>105</v>
      </c>
      <c r="AK74" s="19">
        <v>105</v>
      </c>
      <c r="AL74" s="19">
        <v>2021</v>
      </c>
    </row>
    <row r="75" spans="1:38" ht="39.75" customHeight="1">
      <c r="A75" s="13">
        <v>3</v>
      </c>
      <c r="B75" s="13">
        <v>1</v>
      </c>
      <c r="C75" s="13">
        <v>3</v>
      </c>
      <c r="D75" s="13">
        <v>0</v>
      </c>
      <c r="E75" s="13">
        <v>8</v>
      </c>
      <c r="F75" s="13">
        <v>0</v>
      </c>
      <c r="G75" s="13">
        <v>1</v>
      </c>
      <c r="H75" s="13">
        <v>0</v>
      </c>
      <c r="I75" s="13">
        <v>2</v>
      </c>
      <c r="J75" s="13">
        <v>2</v>
      </c>
      <c r="K75" s="13">
        <v>0</v>
      </c>
      <c r="L75" s="13">
        <v>1</v>
      </c>
      <c r="M75" s="13">
        <v>0</v>
      </c>
      <c r="N75" s="13">
        <v>0</v>
      </c>
      <c r="O75" s="13">
        <v>0</v>
      </c>
      <c r="P75" s="13">
        <v>0</v>
      </c>
      <c r="Q75" s="13">
        <v>0</v>
      </c>
      <c r="R75" s="13">
        <v>0</v>
      </c>
      <c r="S75" s="13">
        <v>2</v>
      </c>
      <c r="T75" s="13">
        <v>2</v>
      </c>
      <c r="U75" s="13">
        <v>0</v>
      </c>
      <c r="V75" s="13">
        <v>1</v>
      </c>
      <c r="W75" s="13">
        <v>0</v>
      </c>
      <c r="X75" s="13">
        <v>0</v>
      </c>
      <c r="Y75" s="13">
        <v>1</v>
      </c>
      <c r="Z75" s="13">
        <v>0</v>
      </c>
      <c r="AA75" s="13">
        <v>0</v>
      </c>
      <c r="AB75" s="43" t="s">
        <v>342</v>
      </c>
      <c r="AC75" s="103" t="s">
        <v>267</v>
      </c>
      <c r="AD75" s="44"/>
      <c r="AE75" s="46">
        <v>0</v>
      </c>
      <c r="AF75" s="46">
        <v>0</v>
      </c>
      <c r="AG75" s="46">
        <v>0</v>
      </c>
      <c r="AH75" s="46">
        <v>0</v>
      </c>
      <c r="AI75" s="46">
        <v>0</v>
      </c>
      <c r="AJ75" s="46">
        <v>0</v>
      </c>
      <c r="AK75" s="46">
        <f>SUM(AF75:AJ75)</f>
        <v>0</v>
      </c>
      <c r="AL75" s="45">
        <v>2021</v>
      </c>
    </row>
    <row r="76" spans="1:38" ht="42.75" customHeight="1">
      <c r="A76" s="13">
        <v>3</v>
      </c>
      <c r="B76" s="13">
        <v>1</v>
      </c>
      <c r="C76" s="13">
        <v>3</v>
      </c>
      <c r="D76" s="13">
        <v>0</v>
      </c>
      <c r="E76" s="13">
        <v>8</v>
      </c>
      <c r="F76" s="13">
        <v>0</v>
      </c>
      <c r="G76" s="13">
        <v>1</v>
      </c>
      <c r="H76" s="13">
        <v>0</v>
      </c>
      <c r="I76" s="13">
        <v>2</v>
      </c>
      <c r="J76" s="13">
        <v>2</v>
      </c>
      <c r="K76" s="13">
        <v>0</v>
      </c>
      <c r="L76" s="13">
        <v>1</v>
      </c>
      <c r="M76" s="13">
        <v>0</v>
      </c>
      <c r="N76" s="13">
        <v>0</v>
      </c>
      <c r="O76" s="13">
        <v>0</v>
      </c>
      <c r="P76" s="13">
        <v>0</v>
      </c>
      <c r="Q76" s="13">
        <v>0</v>
      </c>
      <c r="R76" s="13">
        <v>0</v>
      </c>
      <c r="S76" s="13">
        <v>2</v>
      </c>
      <c r="T76" s="13">
        <v>2</v>
      </c>
      <c r="U76" s="13">
        <v>0</v>
      </c>
      <c r="V76" s="13">
        <v>1</v>
      </c>
      <c r="W76" s="13">
        <v>0</v>
      </c>
      <c r="X76" s="13">
        <v>0</v>
      </c>
      <c r="Y76" s="13">
        <v>1</v>
      </c>
      <c r="Z76" s="13">
        <v>0</v>
      </c>
      <c r="AA76" s="13">
        <v>1</v>
      </c>
      <c r="AB76" s="14" t="s">
        <v>343</v>
      </c>
      <c r="AC76" s="13" t="s">
        <v>266</v>
      </c>
      <c r="AD76" s="11"/>
      <c r="AE76" s="19">
        <v>7</v>
      </c>
      <c r="AF76" s="19">
        <v>7</v>
      </c>
      <c r="AG76" s="19">
        <v>7</v>
      </c>
      <c r="AH76" s="19">
        <v>7</v>
      </c>
      <c r="AI76" s="19">
        <v>8</v>
      </c>
      <c r="AJ76" s="19">
        <v>9</v>
      </c>
      <c r="AK76" s="19">
        <f>SUM(AF76:AJ76)</f>
        <v>38</v>
      </c>
      <c r="AL76" s="19">
        <v>2021</v>
      </c>
    </row>
    <row r="77" spans="1:38" ht="44.25" customHeight="1">
      <c r="A77" s="13">
        <v>3</v>
      </c>
      <c r="B77" s="13">
        <v>1</v>
      </c>
      <c r="C77" s="13">
        <v>3</v>
      </c>
      <c r="D77" s="13">
        <v>0</v>
      </c>
      <c r="E77" s="13">
        <v>8</v>
      </c>
      <c r="F77" s="13">
        <v>0</v>
      </c>
      <c r="G77" s="13">
        <v>1</v>
      </c>
      <c r="H77" s="13">
        <v>0</v>
      </c>
      <c r="I77" s="13">
        <v>2</v>
      </c>
      <c r="J77" s="13">
        <v>2</v>
      </c>
      <c r="K77" s="13">
        <v>0</v>
      </c>
      <c r="L77" s="13">
        <v>1</v>
      </c>
      <c r="M77" s="13">
        <v>0</v>
      </c>
      <c r="N77" s="13">
        <v>0</v>
      </c>
      <c r="O77" s="13">
        <v>0</v>
      </c>
      <c r="P77" s="13">
        <v>0</v>
      </c>
      <c r="Q77" s="13">
        <v>0</v>
      </c>
      <c r="R77" s="13">
        <v>0</v>
      </c>
      <c r="S77" s="13">
        <v>2</v>
      </c>
      <c r="T77" s="13">
        <v>2</v>
      </c>
      <c r="U77" s="13">
        <v>0</v>
      </c>
      <c r="V77" s="13">
        <v>1</v>
      </c>
      <c r="W77" s="13">
        <v>0</v>
      </c>
      <c r="X77" s="13">
        <v>0</v>
      </c>
      <c r="Y77" s="13">
        <v>1</v>
      </c>
      <c r="Z77" s="13">
        <v>0</v>
      </c>
      <c r="AA77" s="13">
        <v>2</v>
      </c>
      <c r="AB77" s="14" t="s">
        <v>375</v>
      </c>
      <c r="AC77" s="13" t="s">
        <v>266</v>
      </c>
      <c r="AD77" s="11"/>
      <c r="AE77" s="19">
        <v>7</v>
      </c>
      <c r="AF77" s="19">
        <v>7</v>
      </c>
      <c r="AG77" s="19">
        <v>7</v>
      </c>
      <c r="AH77" s="19">
        <v>7</v>
      </c>
      <c r="AI77" s="19">
        <v>8</v>
      </c>
      <c r="AJ77" s="19">
        <v>9</v>
      </c>
      <c r="AK77" s="19">
        <f>SUM(AF77:AJ77)</f>
        <v>38</v>
      </c>
      <c r="AL77" s="19">
        <v>2021</v>
      </c>
    </row>
    <row r="78" spans="1:38" ht="40.5" customHeight="1">
      <c r="A78" s="13">
        <v>3</v>
      </c>
      <c r="B78" s="13">
        <v>1</v>
      </c>
      <c r="C78" s="13">
        <v>3</v>
      </c>
      <c r="D78" s="13">
        <v>0</v>
      </c>
      <c r="E78" s="13">
        <v>8</v>
      </c>
      <c r="F78" s="13">
        <v>0</v>
      </c>
      <c r="G78" s="13">
        <v>1</v>
      </c>
      <c r="H78" s="13">
        <v>0</v>
      </c>
      <c r="I78" s="13">
        <v>2</v>
      </c>
      <c r="J78" s="13">
        <v>2</v>
      </c>
      <c r="K78" s="13">
        <v>0</v>
      </c>
      <c r="L78" s="13">
        <v>1</v>
      </c>
      <c r="M78" s="13">
        <v>0</v>
      </c>
      <c r="N78" s="13">
        <v>0</v>
      </c>
      <c r="O78" s="13">
        <v>0</v>
      </c>
      <c r="P78" s="13">
        <v>0</v>
      </c>
      <c r="Q78" s="13">
        <v>0</v>
      </c>
      <c r="R78" s="13">
        <v>0</v>
      </c>
      <c r="S78" s="13">
        <v>2</v>
      </c>
      <c r="T78" s="13">
        <v>2</v>
      </c>
      <c r="U78" s="13">
        <v>0</v>
      </c>
      <c r="V78" s="13">
        <v>1</v>
      </c>
      <c r="W78" s="13">
        <v>0</v>
      </c>
      <c r="X78" s="13">
        <v>0</v>
      </c>
      <c r="Y78" s="13">
        <v>2</v>
      </c>
      <c r="Z78" s="13">
        <v>0</v>
      </c>
      <c r="AA78" s="13">
        <v>0</v>
      </c>
      <c r="AB78" s="43" t="s">
        <v>344</v>
      </c>
      <c r="AC78" s="103" t="s">
        <v>267</v>
      </c>
      <c r="AD78" s="44"/>
      <c r="AE78" s="46">
        <v>0</v>
      </c>
      <c r="AF78" s="46">
        <v>0</v>
      </c>
      <c r="AG78" s="46">
        <v>0</v>
      </c>
      <c r="AH78" s="46">
        <v>0</v>
      </c>
      <c r="AI78" s="46">
        <v>0</v>
      </c>
      <c r="AJ78" s="46">
        <v>0</v>
      </c>
      <c r="AK78" s="46">
        <f>SUM(AF78:AJ78)</f>
        <v>0</v>
      </c>
      <c r="AL78" s="45">
        <v>2021</v>
      </c>
    </row>
    <row r="79" spans="1:38" ht="55.5" customHeight="1">
      <c r="A79" s="13">
        <v>3</v>
      </c>
      <c r="B79" s="13">
        <v>1</v>
      </c>
      <c r="C79" s="13">
        <v>3</v>
      </c>
      <c r="D79" s="13">
        <v>0</v>
      </c>
      <c r="E79" s="13">
        <v>8</v>
      </c>
      <c r="F79" s="13">
        <v>0</v>
      </c>
      <c r="G79" s="13">
        <v>1</v>
      </c>
      <c r="H79" s="13">
        <v>0</v>
      </c>
      <c r="I79" s="13">
        <v>2</v>
      </c>
      <c r="J79" s="13">
        <v>2</v>
      </c>
      <c r="K79" s="13">
        <v>0</v>
      </c>
      <c r="L79" s="13">
        <v>1</v>
      </c>
      <c r="M79" s="13">
        <v>0</v>
      </c>
      <c r="N79" s="13">
        <v>0</v>
      </c>
      <c r="O79" s="13">
        <v>0</v>
      </c>
      <c r="P79" s="13">
        <v>0</v>
      </c>
      <c r="Q79" s="13">
        <v>0</v>
      </c>
      <c r="R79" s="13">
        <v>0</v>
      </c>
      <c r="S79" s="13">
        <v>2</v>
      </c>
      <c r="T79" s="13">
        <v>2</v>
      </c>
      <c r="U79" s="13">
        <v>0</v>
      </c>
      <c r="V79" s="13">
        <v>1</v>
      </c>
      <c r="W79" s="13">
        <v>0</v>
      </c>
      <c r="X79" s="13">
        <v>0</v>
      </c>
      <c r="Y79" s="13">
        <v>2</v>
      </c>
      <c r="Z79" s="13">
        <v>0</v>
      </c>
      <c r="AA79" s="13">
        <v>1</v>
      </c>
      <c r="AB79" s="14" t="s">
        <v>345</v>
      </c>
      <c r="AC79" s="13" t="s">
        <v>280</v>
      </c>
      <c r="AD79" s="11"/>
      <c r="AE79" s="30">
        <v>1</v>
      </c>
      <c r="AF79" s="30">
        <v>1</v>
      </c>
      <c r="AG79" s="30">
        <v>1</v>
      </c>
      <c r="AH79" s="30">
        <v>1</v>
      </c>
      <c r="AI79" s="30">
        <v>1</v>
      </c>
      <c r="AJ79" s="30">
        <v>1</v>
      </c>
      <c r="AK79" s="30">
        <f>SUM(AF79:AJ79)</f>
        <v>5</v>
      </c>
      <c r="AL79" s="19">
        <v>2021</v>
      </c>
    </row>
    <row r="80" spans="1:38" ht="48.75" customHeight="1">
      <c r="A80" s="13">
        <v>3</v>
      </c>
      <c r="B80" s="13">
        <v>1</v>
      </c>
      <c r="C80" s="13">
        <v>3</v>
      </c>
      <c r="D80" s="13">
        <v>0</v>
      </c>
      <c r="E80" s="13">
        <v>8</v>
      </c>
      <c r="F80" s="13">
        <v>0</v>
      </c>
      <c r="G80" s="13">
        <v>1</v>
      </c>
      <c r="H80" s="13">
        <v>0</v>
      </c>
      <c r="I80" s="13">
        <v>2</v>
      </c>
      <c r="J80" s="13">
        <v>2</v>
      </c>
      <c r="K80" s="13">
        <v>0</v>
      </c>
      <c r="L80" s="13">
        <v>2</v>
      </c>
      <c r="M80" s="13">
        <v>0</v>
      </c>
      <c r="N80" s="13">
        <v>0</v>
      </c>
      <c r="O80" s="13">
        <v>0</v>
      </c>
      <c r="P80" s="13">
        <v>0</v>
      </c>
      <c r="Q80" s="13">
        <v>0</v>
      </c>
      <c r="R80" s="13">
        <v>0</v>
      </c>
      <c r="S80" s="13">
        <v>2</v>
      </c>
      <c r="T80" s="13">
        <v>2</v>
      </c>
      <c r="U80" s="13">
        <v>0</v>
      </c>
      <c r="V80" s="13">
        <v>2</v>
      </c>
      <c r="W80" s="13">
        <v>0</v>
      </c>
      <c r="X80" s="13">
        <v>0</v>
      </c>
      <c r="Y80" s="13">
        <v>0</v>
      </c>
      <c r="Z80" s="13">
        <v>0</v>
      </c>
      <c r="AA80" s="13">
        <v>0</v>
      </c>
      <c r="AB80" s="31" t="s">
        <v>489</v>
      </c>
      <c r="AC80" s="94" t="s">
        <v>267</v>
      </c>
      <c r="AD80" s="98"/>
      <c r="AE80" s="96">
        <f>SUM(AE82+AE84+AE86+AE88+AE90+AE92+AE94+AE96+AE98+AE100+AE102+AE104+AE106)</f>
        <v>1</v>
      </c>
      <c r="AF80" s="96">
        <f aca="true" t="shared" si="7" ref="AF80:AK80">SUM(AF82+AF84+AF86+AF88+AF90+AF92+AF94+AF96+AF98+AF100+AF102+AF104+AF106+AF108+AF110+AF112+AF114+AF116+AF118+AF120)</f>
        <v>3544.8</v>
      </c>
      <c r="AG80" s="96">
        <f t="shared" si="7"/>
        <v>2993.1999999999994</v>
      </c>
      <c r="AH80" s="96">
        <f t="shared" si="7"/>
        <v>0</v>
      </c>
      <c r="AI80" s="96">
        <f t="shared" si="7"/>
        <v>0</v>
      </c>
      <c r="AJ80" s="96">
        <f t="shared" si="7"/>
        <v>0</v>
      </c>
      <c r="AK80" s="96">
        <f t="shared" si="7"/>
        <v>6537.999999999998</v>
      </c>
      <c r="AL80" s="97">
        <v>2021</v>
      </c>
    </row>
    <row r="81" spans="1:38" ht="69" customHeight="1">
      <c r="A81" s="13">
        <v>3</v>
      </c>
      <c r="B81" s="13">
        <v>1</v>
      </c>
      <c r="C81" s="13">
        <v>3</v>
      </c>
      <c r="D81" s="13">
        <v>0</v>
      </c>
      <c r="E81" s="13">
        <v>8</v>
      </c>
      <c r="F81" s="13">
        <v>0</v>
      </c>
      <c r="G81" s="13">
        <v>1</v>
      </c>
      <c r="H81" s="13">
        <v>0</v>
      </c>
      <c r="I81" s="13">
        <v>2</v>
      </c>
      <c r="J81" s="13">
        <v>2</v>
      </c>
      <c r="K81" s="13">
        <v>0</v>
      </c>
      <c r="L81" s="13">
        <v>2</v>
      </c>
      <c r="M81" s="13">
        <v>0</v>
      </c>
      <c r="N81" s="13">
        <v>0</v>
      </c>
      <c r="O81" s="13">
        <v>0</v>
      </c>
      <c r="P81" s="13">
        <v>0</v>
      </c>
      <c r="Q81" s="13">
        <v>0</v>
      </c>
      <c r="R81" s="13">
        <v>0</v>
      </c>
      <c r="S81" s="13">
        <v>2</v>
      </c>
      <c r="T81" s="13">
        <v>2</v>
      </c>
      <c r="U81" s="13">
        <v>0</v>
      </c>
      <c r="V81" s="13">
        <v>2</v>
      </c>
      <c r="W81" s="13">
        <v>0</v>
      </c>
      <c r="X81" s="13">
        <v>0</v>
      </c>
      <c r="Y81" s="13">
        <v>0</v>
      </c>
      <c r="Z81" s="13">
        <v>0</v>
      </c>
      <c r="AA81" s="13">
        <v>1</v>
      </c>
      <c r="AB81" s="14" t="s">
        <v>410</v>
      </c>
      <c r="AC81" s="13" t="s">
        <v>280</v>
      </c>
      <c r="AD81" s="11"/>
      <c r="AE81" s="19">
        <v>7</v>
      </c>
      <c r="AF81" s="19">
        <v>3</v>
      </c>
      <c r="AG81" s="19">
        <v>3</v>
      </c>
      <c r="AH81" s="19">
        <v>3</v>
      </c>
      <c r="AI81" s="19">
        <v>3</v>
      </c>
      <c r="AJ81" s="19">
        <v>3</v>
      </c>
      <c r="AK81" s="19">
        <v>3</v>
      </c>
      <c r="AL81" s="19">
        <v>2021</v>
      </c>
    </row>
    <row r="82" spans="1:38" ht="66.75" customHeight="1">
      <c r="A82" s="13">
        <v>3</v>
      </c>
      <c r="B82" s="13">
        <v>1</v>
      </c>
      <c r="C82" s="13">
        <v>3</v>
      </c>
      <c r="D82" s="13">
        <v>0</v>
      </c>
      <c r="E82" s="13">
        <v>8</v>
      </c>
      <c r="F82" s="13">
        <v>0</v>
      </c>
      <c r="G82" s="13">
        <v>1</v>
      </c>
      <c r="H82" s="13">
        <v>0</v>
      </c>
      <c r="I82" s="13">
        <v>2</v>
      </c>
      <c r="J82" s="13">
        <v>2</v>
      </c>
      <c r="K82" s="13">
        <v>0</v>
      </c>
      <c r="L82" s="13">
        <v>2</v>
      </c>
      <c r="M82" s="13" t="s">
        <v>365</v>
      </c>
      <c r="N82" s="13">
        <v>5</v>
      </c>
      <c r="O82" s="13">
        <v>1</v>
      </c>
      <c r="P82" s="13">
        <v>9</v>
      </c>
      <c r="Q82" s="13">
        <v>1</v>
      </c>
      <c r="R82" s="13">
        <v>0</v>
      </c>
      <c r="S82" s="13">
        <v>2</v>
      </c>
      <c r="T82" s="13">
        <v>2</v>
      </c>
      <c r="U82" s="13">
        <v>0</v>
      </c>
      <c r="V82" s="13">
        <v>2</v>
      </c>
      <c r="W82" s="13">
        <v>0</v>
      </c>
      <c r="X82" s="13">
        <v>0</v>
      </c>
      <c r="Y82" s="13">
        <v>1</v>
      </c>
      <c r="Z82" s="13">
        <v>0</v>
      </c>
      <c r="AA82" s="13">
        <v>0</v>
      </c>
      <c r="AB82" s="43" t="s">
        <v>5</v>
      </c>
      <c r="AC82" s="103" t="s">
        <v>267</v>
      </c>
      <c r="AD82" s="44"/>
      <c r="AE82" s="46">
        <v>0</v>
      </c>
      <c r="AF82" s="46">
        <v>20</v>
      </c>
      <c r="AG82" s="46">
        <v>0</v>
      </c>
      <c r="AH82" s="46">
        <v>0</v>
      </c>
      <c r="AI82" s="46">
        <v>0</v>
      </c>
      <c r="AJ82" s="46">
        <v>0</v>
      </c>
      <c r="AK82" s="46">
        <f>SUM(AF82:AJ82)</f>
        <v>20</v>
      </c>
      <c r="AL82" s="45">
        <v>2021</v>
      </c>
    </row>
    <row r="83" spans="1:38" ht="96.75" customHeight="1">
      <c r="A83" s="13">
        <v>3</v>
      </c>
      <c r="B83" s="13">
        <v>1</v>
      </c>
      <c r="C83" s="13">
        <v>3</v>
      </c>
      <c r="D83" s="13">
        <v>0</v>
      </c>
      <c r="E83" s="13">
        <v>8</v>
      </c>
      <c r="F83" s="13">
        <v>0</v>
      </c>
      <c r="G83" s="13">
        <v>1</v>
      </c>
      <c r="H83" s="13">
        <v>0</v>
      </c>
      <c r="I83" s="13">
        <v>2</v>
      </c>
      <c r="J83" s="13">
        <v>2</v>
      </c>
      <c r="K83" s="13">
        <v>0</v>
      </c>
      <c r="L83" s="13">
        <v>2</v>
      </c>
      <c r="M83" s="13" t="s">
        <v>365</v>
      </c>
      <c r="N83" s="13">
        <v>5</v>
      </c>
      <c r="O83" s="13">
        <v>1</v>
      </c>
      <c r="P83" s="13">
        <v>9</v>
      </c>
      <c r="Q83" s="13">
        <v>1</v>
      </c>
      <c r="R83" s="13">
        <v>0</v>
      </c>
      <c r="S83" s="13">
        <v>2</v>
      </c>
      <c r="T83" s="13">
        <v>2</v>
      </c>
      <c r="U83" s="13">
        <v>0</v>
      </c>
      <c r="V83" s="13">
        <v>2</v>
      </c>
      <c r="W83" s="13">
        <v>0</v>
      </c>
      <c r="X83" s="13">
        <v>0</v>
      </c>
      <c r="Y83" s="13">
        <v>1</v>
      </c>
      <c r="Z83" s="13">
        <v>0</v>
      </c>
      <c r="AA83" s="13">
        <v>1</v>
      </c>
      <c r="AB83" s="14" t="s">
        <v>490</v>
      </c>
      <c r="AC83" s="13" t="s">
        <v>266</v>
      </c>
      <c r="AD83" s="11"/>
      <c r="AE83" s="19">
        <v>1</v>
      </c>
      <c r="AF83" s="19">
        <v>1</v>
      </c>
      <c r="AG83" s="19">
        <v>1</v>
      </c>
      <c r="AH83" s="19">
        <v>1</v>
      </c>
      <c r="AI83" s="19">
        <v>1</v>
      </c>
      <c r="AJ83" s="19">
        <v>1</v>
      </c>
      <c r="AK83" s="19">
        <v>1</v>
      </c>
      <c r="AL83" s="19">
        <v>2021</v>
      </c>
    </row>
    <row r="84" spans="1:38" ht="92.25" customHeight="1">
      <c r="A84" s="13">
        <v>3</v>
      </c>
      <c r="B84" s="13">
        <v>1</v>
      </c>
      <c r="C84" s="13">
        <v>3</v>
      </c>
      <c r="D84" s="13">
        <v>0</v>
      </c>
      <c r="E84" s="13">
        <v>8</v>
      </c>
      <c r="F84" s="13">
        <v>0</v>
      </c>
      <c r="G84" s="13">
        <v>1</v>
      </c>
      <c r="H84" s="13">
        <v>0</v>
      </c>
      <c r="I84" s="13">
        <v>2</v>
      </c>
      <c r="J84" s="13">
        <v>2</v>
      </c>
      <c r="K84" s="13">
        <v>0</v>
      </c>
      <c r="L84" s="13">
        <v>2</v>
      </c>
      <c r="M84" s="13" t="s">
        <v>432</v>
      </c>
      <c r="N84" s="13">
        <v>5</v>
      </c>
      <c r="O84" s="13">
        <v>1</v>
      </c>
      <c r="P84" s="13">
        <v>9</v>
      </c>
      <c r="Q84" s="13">
        <v>1</v>
      </c>
      <c r="R84" s="13">
        <v>0</v>
      </c>
      <c r="S84" s="13">
        <v>2</v>
      </c>
      <c r="T84" s="13">
        <v>2</v>
      </c>
      <c r="U84" s="13">
        <v>0</v>
      </c>
      <c r="V84" s="13">
        <v>2</v>
      </c>
      <c r="W84" s="13">
        <v>0</v>
      </c>
      <c r="X84" s="13">
        <v>0</v>
      </c>
      <c r="Y84" s="13">
        <v>2</v>
      </c>
      <c r="Z84" s="13">
        <v>0</v>
      </c>
      <c r="AA84" s="13">
        <v>0</v>
      </c>
      <c r="AB84" s="43" t="s">
        <v>6</v>
      </c>
      <c r="AC84" s="103" t="s">
        <v>267</v>
      </c>
      <c r="AD84" s="44"/>
      <c r="AE84" s="46">
        <v>0</v>
      </c>
      <c r="AF84" s="46">
        <v>20</v>
      </c>
      <c r="AG84" s="46">
        <v>50</v>
      </c>
      <c r="AH84" s="46">
        <v>0</v>
      </c>
      <c r="AI84" s="46">
        <v>0</v>
      </c>
      <c r="AJ84" s="46">
        <v>0</v>
      </c>
      <c r="AK84" s="46">
        <f>SUM(AF84:AJ84)</f>
        <v>70</v>
      </c>
      <c r="AL84" s="45">
        <v>2021</v>
      </c>
    </row>
    <row r="85" spans="1:38" ht="110.25" customHeight="1">
      <c r="A85" s="13">
        <v>3</v>
      </c>
      <c r="B85" s="13">
        <v>1</v>
      </c>
      <c r="C85" s="13">
        <v>3</v>
      </c>
      <c r="D85" s="13">
        <v>0</v>
      </c>
      <c r="E85" s="13">
        <v>8</v>
      </c>
      <c r="F85" s="13">
        <v>0</v>
      </c>
      <c r="G85" s="13">
        <v>1</v>
      </c>
      <c r="H85" s="13">
        <v>0</v>
      </c>
      <c r="I85" s="13">
        <v>2</v>
      </c>
      <c r="J85" s="13">
        <v>2</v>
      </c>
      <c r="K85" s="13">
        <v>0</v>
      </c>
      <c r="L85" s="13">
        <v>2</v>
      </c>
      <c r="M85" s="13" t="s">
        <v>432</v>
      </c>
      <c r="N85" s="13">
        <v>1</v>
      </c>
      <c r="O85" s="13">
        <v>4</v>
      </c>
      <c r="P85" s="13">
        <v>4</v>
      </c>
      <c r="Q85" s="13" t="s">
        <v>26</v>
      </c>
      <c r="R85" s="13">
        <v>0</v>
      </c>
      <c r="S85" s="13">
        <v>2</v>
      </c>
      <c r="T85" s="13">
        <v>2</v>
      </c>
      <c r="U85" s="13">
        <v>0</v>
      </c>
      <c r="V85" s="13">
        <v>2</v>
      </c>
      <c r="W85" s="13">
        <v>0</v>
      </c>
      <c r="X85" s="13">
        <v>0</v>
      </c>
      <c r="Y85" s="13">
        <v>2</v>
      </c>
      <c r="Z85" s="13">
        <v>0</v>
      </c>
      <c r="AA85" s="13">
        <v>1</v>
      </c>
      <c r="AB85" s="14" t="s">
        <v>421</v>
      </c>
      <c r="AC85" s="13" t="s">
        <v>266</v>
      </c>
      <c r="AD85" s="11"/>
      <c r="AE85" s="19">
        <v>1</v>
      </c>
      <c r="AF85" s="19">
        <v>1</v>
      </c>
      <c r="AG85" s="19">
        <v>1</v>
      </c>
      <c r="AH85" s="19">
        <v>1</v>
      </c>
      <c r="AI85" s="19">
        <v>1</v>
      </c>
      <c r="AJ85" s="19">
        <v>1</v>
      </c>
      <c r="AK85" s="19">
        <v>1</v>
      </c>
      <c r="AL85" s="19">
        <v>2021</v>
      </c>
    </row>
    <row r="86" spans="1:38" ht="78" customHeight="1">
      <c r="A86" s="13">
        <v>3</v>
      </c>
      <c r="B86" s="13">
        <v>1</v>
      </c>
      <c r="C86" s="13">
        <v>3</v>
      </c>
      <c r="D86" s="13">
        <v>0</v>
      </c>
      <c r="E86" s="13">
        <v>8</v>
      </c>
      <c r="F86" s="13">
        <v>0</v>
      </c>
      <c r="G86" s="13">
        <v>1</v>
      </c>
      <c r="H86" s="13">
        <v>0</v>
      </c>
      <c r="I86" s="13">
        <v>2</v>
      </c>
      <c r="J86" s="13">
        <v>2</v>
      </c>
      <c r="K86" s="13">
        <v>0</v>
      </c>
      <c r="L86" s="13">
        <v>2</v>
      </c>
      <c r="M86" s="13">
        <v>0</v>
      </c>
      <c r="N86" s="13">
        <v>0</v>
      </c>
      <c r="O86" s="13">
        <v>0</v>
      </c>
      <c r="P86" s="13">
        <v>0</v>
      </c>
      <c r="Q86" s="13">
        <v>0</v>
      </c>
      <c r="R86" s="13">
        <v>0</v>
      </c>
      <c r="S86" s="13">
        <v>2</v>
      </c>
      <c r="T86" s="13">
        <v>2</v>
      </c>
      <c r="U86" s="13">
        <v>0</v>
      </c>
      <c r="V86" s="13">
        <v>2</v>
      </c>
      <c r="W86" s="13">
        <v>0</v>
      </c>
      <c r="X86" s="13">
        <v>0</v>
      </c>
      <c r="Y86" s="13">
        <v>3</v>
      </c>
      <c r="Z86" s="13">
        <v>0</v>
      </c>
      <c r="AA86" s="13">
        <v>0</v>
      </c>
      <c r="AB86" s="43" t="s">
        <v>487</v>
      </c>
      <c r="AC86" s="103" t="s">
        <v>267</v>
      </c>
      <c r="AD86" s="44"/>
      <c r="AE86" s="46">
        <v>0</v>
      </c>
      <c r="AF86" s="46">
        <v>0</v>
      </c>
      <c r="AG86" s="46">
        <v>0</v>
      </c>
      <c r="AH86" s="46">
        <v>0</v>
      </c>
      <c r="AI86" s="46">
        <v>0</v>
      </c>
      <c r="AJ86" s="46">
        <v>0</v>
      </c>
      <c r="AK86" s="46">
        <f aca="true" t="shared" si="8" ref="AK86:AK96">SUM(AF86:AJ86)</f>
        <v>0</v>
      </c>
      <c r="AL86" s="45">
        <v>2021</v>
      </c>
    </row>
    <row r="87" spans="1:38" ht="72.75" customHeight="1">
      <c r="A87" s="13">
        <v>3</v>
      </c>
      <c r="B87" s="13">
        <v>1</v>
      </c>
      <c r="C87" s="13">
        <v>3</v>
      </c>
      <c r="D87" s="13">
        <v>0</v>
      </c>
      <c r="E87" s="13">
        <v>8</v>
      </c>
      <c r="F87" s="13">
        <v>0</v>
      </c>
      <c r="G87" s="13">
        <v>1</v>
      </c>
      <c r="H87" s="13">
        <v>0</v>
      </c>
      <c r="I87" s="13">
        <v>2</v>
      </c>
      <c r="J87" s="13">
        <v>2</v>
      </c>
      <c r="K87" s="13">
        <v>0</v>
      </c>
      <c r="L87" s="13">
        <v>2</v>
      </c>
      <c r="M87" s="13">
        <v>0</v>
      </c>
      <c r="N87" s="13">
        <v>0</v>
      </c>
      <c r="O87" s="13">
        <v>0</v>
      </c>
      <c r="P87" s="13">
        <v>0</v>
      </c>
      <c r="Q87" s="13">
        <v>0</v>
      </c>
      <c r="R87" s="13">
        <v>0</v>
      </c>
      <c r="S87" s="13">
        <v>2</v>
      </c>
      <c r="T87" s="13">
        <v>2</v>
      </c>
      <c r="U87" s="13">
        <v>0</v>
      </c>
      <c r="V87" s="13">
        <v>2</v>
      </c>
      <c r="W87" s="13">
        <v>0</v>
      </c>
      <c r="X87" s="13">
        <v>0</v>
      </c>
      <c r="Y87" s="13">
        <v>3</v>
      </c>
      <c r="Z87" s="13">
        <v>0</v>
      </c>
      <c r="AA87" s="13">
        <v>1</v>
      </c>
      <c r="AB87" s="14" t="s">
        <v>411</v>
      </c>
      <c r="AC87" s="13" t="s">
        <v>266</v>
      </c>
      <c r="AD87" s="11"/>
      <c r="AE87" s="33">
        <v>0</v>
      </c>
      <c r="AF87" s="33">
        <v>0</v>
      </c>
      <c r="AG87" s="33">
        <v>0</v>
      </c>
      <c r="AH87" s="33">
        <v>0</v>
      </c>
      <c r="AI87" s="33">
        <v>0</v>
      </c>
      <c r="AJ87" s="33">
        <v>0</v>
      </c>
      <c r="AK87" s="33">
        <f t="shared" si="8"/>
        <v>0</v>
      </c>
      <c r="AL87" s="33">
        <v>2021</v>
      </c>
    </row>
    <row r="88" spans="1:38" ht="97.5" customHeight="1">
      <c r="A88" s="13">
        <v>3</v>
      </c>
      <c r="B88" s="13">
        <v>1</v>
      </c>
      <c r="C88" s="13">
        <v>3</v>
      </c>
      <c r="D88" s="13">
        <v>0</v>
      </c>
      <c r="E88" s="13">
        <v>8</v>
      </c>
      <c r="F88" s="13">
        <v>0</v>
      </c>
      <c r="G88" s="13">
        <v>1</v>
      </c>
      <c r="H88" s="13">
        <v>0</v>
      </c>
      <c r="I88" s="13">
        <v>2</v>
      </c>
      <c r="J88" s="13">
        <v>2</v>
      </c>
      <c r="K88" s="13">
        <v>0</v>
      </c>
      <c r="L88" s="13">
        <v>2</v>
      </c>
      <c r="M88" s="13">
        <v>0</v>
      </c>
      <c r="N88" s="13">
        <v>0</v>
      </c>
      <c r="O88" s="13">
        <v>0</v>
      </c>
      <c r="P88" s="13">
        <v>0</v>
      </c>
      <c r="Q88" s="13">
        <v>0</v>
      </c>
      <c r="R88" s="13">
        <v>0</v>
      </c>
      <c r="S88" s="13">
        <v>2</v>
      </c>
      <c r="T88" s="13">
        <v>2</v>
      </c>
      <c r="U88" s="13">
        <v>0</v>
      </c>
      <c r="V88" s="13">
        <v>2</v>
      </c>
      <c r="W88" s="13">
        <v>0</v>
      </c>
      <c r="X88" s="13">
        <v>0</v>
      </c>
      <c r="Y88" s="13">
        <v>4</v>
      </c>
      <c r="Z88" s="13">
        <v>0</v>
      </c>
      <c r="AA88" s="13">
        <v>0</v>
      </c>
      <c r="AB88" s="43" t="s">
        <v>7</v>
      </c>
      <c r="AC88" s="103" t="s">
        <v>267</v>
      </c>
      <c r="AD88" s="44"/>
      <c r="AE88" s="46">
        <v>0</v>
      </c>
      <c r="AF88" s="46">
        <v>0</v>
      </c>
      <c r="AG88" s="46">
        <v>0</v>
      </c>
      <c r="AH88" s="46">
        <v>0</v>
      </c>
      <c r="AI88" s="46">
        <v>0</v>
      </c>
      <c r="AJ88" s="46">
        <v>0</v>
      </c>
      <c r="AK88" s="46">
        <f t="shared" si="8"/>
        <v>0</v>
      </c>
      <c r="AL88" s="45">
        <v>2021</v>
      </c>
    </row>
    <row r="89" spans="1:38" ht="84" customHeight="1">
      <c r="A89" s="13">
        <v>3</v>
      </c>
      <c r="B89" s="13">
        <v>1</v>
      </c>
      <c r="C89" s="13">
        <v>3</v>
      </c>
      <c r="D89" s="13">
        <v>0</v>
      </c>
      <c r="E89" s="13">
        <v>8</v>
      </c>
      <c r="F89" s="13">
        <v>0</v>
      </c>
      <c r="G89" s="13">
        <v>1</v>
      </c>
      <c r="H89" s="13">
        <v>0</v>
      </c>
      <c r="I89" s="13">
        <v>2</v>
      </c>
      <c r="J89" s="13">
        <v>2</v>
      </c>
      <c r="K89" s="13">
        <v>0</v>
      </c>
      <c r="L89" s="13">
        <v>2</v>
      </c>
      <c r="M89" s="13">
        <v>0</v>
      </c>
      <c r="N89" s="13">
        <v>0</v>
      </c>
      <c r="O89" s="13">
        <v>0</v>
      </c>
      <c r="P89" s="13">
        <v>0</v>
      </c>
      <c r="Q89" s="13">
        <v>0</v>
      </c>
      <c r="R89" s="13">
        <v>0</v>
      </c>
      <c r="S89" s="13">
        <v>2</v>
      </c>
      <c r="T89" s="13">
        <v>2</v>
      </c>
      <c r="U89" s="13">
        <v>0</v>
      </c>
      <c r="V89" s="13">
        <v>2</v>
      </c>
      <c r="W89" s="13">
        <v>0</v>
      </c>
      <c r="X89" s="13">
        <v>0</v>
      </c>
      <c r="Y89" s="13">
        <v>4</v>
      </c>
      <c r="Z89" s="13">
        <v>0</v>
      </c>
      <c r="AA89" s="13">
        <v>1</v>
      </c>
      <c r="AB89" s="14" t="s">
        <v>412</v>
      </c>
      <c r="AC89" s="13" t="s">
        <v>266</v>
      </c>
      <c r="AD89" s="11"/>
      <c r="AE89" s="33">
        <v>0</v>
      </c>
      <c r="AF89" s="33">
        <v>0</v>
      </c>
      <c r="AG89" s="33">
        <v>0</v>
      </c>
      <c r="AH89" s="33">
        <v>0</v>
      </c>
      <c r="AI89" s="33">
        <v>0</v>
      </c>
      <c r="AJ89" s="33">
        <v>0</v>
      </c>
      <c r="AK89" s="33">
        <f t="shared" si="8"/>
        <v>0</v>
      </c>
      <c r="AL89" s="33">
        <v>2021</v>
      </c>
    </row>
    <row r="90" spans="1:38" ht="52.5" customHeight="1">
      <c r="A90" s="13">
        <v>3</v>
      </c>
      <c r="B90" s="13">
        <v>1</v>
      </c>
      <c r="C90" s="13">
        <v>3</v>
      </c>
      <c r="D90" s="13">
        <v>0</v>
      </c>
      <c r="E90" s="13">
        <v>8</v>
      </c>
      <c r="F90" s="13">
        <v>0</v>
      </c>
      <c r="G90" s="13">
        <v>1</v>
      </c>
      <c r="H90" s="13">
        <v>0</v>
      </c>
      <c r="I90" s="13">
        <v>2</v>
      </c>
      <c r="J90" s="13">
        <v>2</v>
      </c>
      <c r="K90" s="13">
        <v>0</v>
      </c>
      <c r="L90" s="13">
        <v>2</v>
      </c>
      <c r="M90" s="13">
        <v>1</v>
      </c>
      <c r="N90" s="13">
        <v>0</v>
      </c>
      <c r="O90" s="13">
        <v>6</v>
      </c>
      <c r="P90" s="13">
        <v>8</v>
      </c>
      <c r="Q90" s="13">
        <v>0</v>
      </c>
      <c r="R90" s="13">
        <v>0</v>
      </c>
      <c r="S90" s="13">
        <v>2</v>
      </c>
      <c r="T90" s="13">
        <v>2</v>
      </c>
      <c r="U90" s="13">
        <v>0</v>
      </c>
      <c r="V90" s="13">
        <v>2</v>
      </c>
      <c r="W90" s="13">
        <v>0</v>
      </c>
      <c r="X90" s="13">
        <v>0</v>
      </c>
      <c r="Y90" s="13">
        <v>5</v>
      </c>
      <c r="Z90" s="13">
        <v>0</v>
      </c>
      <c r="AA90" s="13">
        <v>0</v>
      </c>
      <c r="AB90" s="47" t="s">
        <v>229</v>
      </c>
      <c r="AC90" s="103" t="s">
        <v>267</v>
      </c>
      <c r="AD90" s="44"/>
      <c r="AE90" s="46">
        <v>0</v>
      </c>
      <c r="AF90" s="46">
        <v>2939.5</v>
      </c>
      <c r="AG90" s="46">
        <v>2588.7</v>
      </c>
      <c r="AH90" s="46">
        <v>0</v>
      </c>
      <c r="AI90" s="46">
        <v>0</v>
      </c>
      <c r="AJ90" s="46">
        <v>0</v>
      </c>
      <c r="AK90" s="46">
        <f t="shared" si="8"/>
        <v>5528.2</v>
      </c>
      <c r="AL90" s="45">
        <v>2021</v>
      </c>
    </row>
    <row r="91" spans="1:38" ht="98.25" customHeight="1">
      <c r="A91" s="13">
        <v>3</v>
      </c>
      <c r="B91" s="13">
        <v>1</v>
      </c>
      <c r="C91" s="13">
        <v>3</v>
      </c>
      <c r="D91" s="13">
        <v>0</v>
      </c>
      <c r="E91" s="13">
        <v>8</v>
      </c>
      <c r="F91" s="13">
        <v>0</v>
      </c>
      <c r="G91" s="13">
        <v>1</v>
      </c>
      <c r="H91" s="13">
        <v>0</v>
      </c>
      <c r="I91" s="13">
        <v>2</v>
      </c>
      <c r="J91" s="13">
        <v>2</v>
      </c>
      <c r="K91" s="13">
        <v>0</v>
      </c>
      <c r="L91" s="13">
        <v>2</v>
      </c>
      <c r="M91" s="13">
        <v>1</v>
      </c>
      <c r="N91" s="13">
        <v>0</v>
      </c>
      <c r="O91" s="13">
        <v>6</v>
      </c>
      <c r="P91" s="13">
        <v>8</v>
      </c>
      <c r="Q91" s="13">
        <v>0</v>
      </c>
      <c r="R91" s="13">
        <v>0</v>
      </c>
      <c r="S91" s="13">
        <v>2</v>
      </c>
      <c r="T91" s="13">
        <v>2</v>
      </c>
      <c r="U91" s="13">
        <v>0</v>
      </c>
      <c r="V91" s="13">
        <v>2</v>
      </c>
      <c r="W91" s="13">
        <v>0</v>
      </c>
      <c r="X91" s="13">
        <v>0</v>
      </c>
      <c r="Y91" s="13">
        <v>5</v>
      </c>
      <c r="Z91" s="13">
        <v>0</v>
      </c>
      <c r="AA91" s="13">
        <v>1</v>
      </c>
      <c r="AB91" s="14" t="s">
        <v>281</v>
      </c>
      <c r="AC91" s="13" t="s">
        <v>266</v>
      </c>
      <c r="AD91" s="11"/>
      <c r="AE91" s="33">
        <v>0</v>
      </c>
      <c r="AF91" s="33">
        <v>2</v>
      </c>
      <c r="AG91" s="33">
        <v>0</v>
      </c>
      <c r="AH91" s="33">
        <v>0</v>
      </c>
      <c r="AI91" s="33">
        <v>0</v>
      </c>
      <c r="AJ91" s="33">
        <v>0</v>
      </c>
      <c r="AK91" s="33">
        <f t="shared" si="8"/>
        <v>2</v>
      </c>
      <c r="AL91" s="33">
        <v>2021</v>
      </c>
    </row>
    <row r="92" spans="1:38" ht="67.5" customHeight="1">
      <c r="A92" s="13">
        <v>3</v>
      </c>
      <c r="B92" s="13">
        <v>1</v>
      </c>
      <c r="C92" s="13">
        <v>3</v>
      </c>
      <c r="D92" s="13">
        <v>0</v>
      </c>
      <c r="E92" s="13">
        <v>7</v>
      </c>
      <c r="F92" s="13">
        <v>0</v>
      </c>
      <c r="G92" s="13">
        <v>3</v>
      </c>
      <c r="H92" s="13">
        <v>0</v>
      </c>
      <c r="I92" s="13">
        <v>2</v>
      </c>
      <c r="J92" s="13">
        <v>2</v>
      </c>
      <c r="K92" s="13">
        <v>0</v>
      </c>
      <c r="L92" s="13">
        <v>2</v>
      </c>
      <c r="M92" s="13">
        <v>1</v>
      </c>
      <c r="N92" s="13">
        <v>0</v>
      </c>
      <c r="O92" s="13">
        <v>6</v>
      </c>
      <c r="P92" s="13">
        <v>9</v>
      </c>
      <c r="Q92" s="13">
        <v>0</v>
      </c>
      <c r="R92" s="13">
        <v>0</v>
      </c>
      <c r="S92" s="13">
        <v>2</v>
      </c>
      <c r="T92" s="13">
        <v>2</v>
      </c>
      <c r="U92" s="13">
        <v>0</v>
      </c>
      <c r="V92" s="13">
        <v>2</v>
      </c>
      <c r="W92" s="13">
        <v>0</v>
      </c>
      <c r="X92" s="13">
        <v>0</v>
      </c>
      <c r="Y92" s="13">
        <v>6</v>
      </c>
      <c r="Z92" s="13">
        <v>0</v>
      </c>
      <c r="AA92" s="13">
        <v>0</v>
      </c>
      <c r="AB92" s="47" t="s">
        <v>491</v>
      </c>
      <c r="AC92" s="103" t="s">
        <v>267</v>
      </c>
      <c r="AD92" s="44"/>
      <c r="AE92" s="46">
        <v>0</v>
      </c>
      <c r="AF92" s="46">
        <v>253.4</v>
      </c>
      <c r="AG92" s="46">
        <v>246.5</v>
      </c>
      <c r="AH92" s="46">
        <v>0</v>
      </c>
      <c r="AI92" s="46">
        <v>0</v>
      </c>
      <c r="AJ92" s="46">
        <v>0</v>
      </c>
      <c r="AK92" s="46">
        <f t="shared" si="8"/>
        <v>499.9</v>
      </c>
      <c r="AL92" s="45">
        <v>2021</v>
      </c>
    </row>
    <row r="93" spans="1:38" ht="52.5" customHeight="1">
      <c r="A93" s="13">
        <v>3</v>
      </c>
      <c r="B93" s="13">
        <v>1</v>
      </c>
      <c r="C93" s="13">
        <v>3</v>
      </c>
      <c r="D93" s="13">
        <v>0</v>
      </c>
      <c r="E93" s="13">
        <v>7</v>
      </c>
      <c r="F93" s="13">
        <v>0</v>
      </c>
      <c r="G93" s="13">
        <v>3</v>
      </c>
      <c r="H93" s="13">
        <v>0</v>
      </c>
      <c r="I93" s="13">
        <v>2</v>
      </c>
      <c r="J93" s="13">
        <v>2</v>
      </c>
      <c r="K93" s="13">
        <v>0</v>
      </c>
      <c r="L93" s="13">
        <v>2</v>
      </c>
      <c r="M93" s="13">
        <v>1</v>
      </c>
      <c r="N93" s="13">
        <v>0</v>
      </c>
      <c r="O93" s="13">
        <v>6</v>
      </c>
      <c r="P93" s="13">
        <v>9</v>
      </c>
      <c r="Q93" s="13">
        <v>0</v>
      </c>
      <c r="R93" s="13">
        <v>0</v>
      </c>
      <c r="S93" s="13">
        <v>2</v>
      </c>
      <c r="T93" s="13">
        <v>2</v>
      </c>
      <c r="U93" s="13">
        <v>0</v>
      </c>
      <c r="V93" s="13">
        <v>2</v>
      </c>
      <c r="W93" s="13">
        <v>0</v>
      </c>
      <c r="X93" s="13">
        <v>0</v>
      </c>
      <c r="Y93" s="13">
        <v>6</v>
      </c>
      <c r="Z93" s="13">
        <v>0</v>
      </c>
      <c r="AA93" s="13">
        <v>1</v>
      </c>
      <c r="AB93" s="14" t="s">
        <v>59</v>
      </c>
      <c r="AC93" s="13" t="s">
        <v>266</v>
      </c>
      <c r="AD93" s="11"/>
      <c r="AE93" s="33">
        <v>0</v>
      </c>
      <c r="AF93" s="33">
        <v>3</v>
      </c>
      <c r="AG93" s="33">
        <v>0</v>
      </c>
      <c r="AH93" s="33">
        <v>0</v>
      </c>
      <c r="AI93" s="33">
        <v>0</v>
      </c>
      <c r="AJ93" s="33">
        <v>0</v>
      </c>
      <c r="AK93" s="33">
        <f t="shared" si="8"/>
        <v>3</v>
      </c>
      <c r="AL93" s="33">
        <v>2021</v>
      </c>
    </row>
    <row r="94" spans="1:38" ht="148.5" customHeight="1">
      <c r="A94" s="13">
        <v>3</v>
      </c>
      <c r="B94" s="13">
        <v>1</v>
      </c>
      <c r="C94" s="13">
        <v>3</v>
      </c>
      <c r="D94" s="13">
        <v>0</v>
      </c>
      <c r="E94" s="13">
        <v>8</v>
      </c>
      <c r="F94" s="13">
        <v>0</v>
      </c>
      <c r="G94" s="13">
        <v>1</v>
      </c>
      <c r="H94" s="13">
        <v>0</v>
      </c>
      <c r="I94" s="13">
        <v>2</v>
      </c>
      <c r="J94" s="13">
        <v>2</v>
      </c>
      <c r="K94" s="13">
        <v>0</v>
      </c>
      <c r="L94" s="13">
        <v>2</v>
      </c>
      <c r="M94" s="13" t="s">
        <v>365</v>
      </c>
      <c r="N94" s="13">
        <v>5</v>
      </c>
      <c r="O94" s="13">
        <v>1</v>
      </c>
      <c r="P94" s="13">
        <v>9</v>
      </c>
      <c r="Q94" s="13">
        <v>2</v>
      </c>
      <c r="R94" s="13">
        <v>0</v>
      </c>
      <c r="S94" s="13">
        <v>2</v>
      </c>
      <c r="T94" s="13">
        <v>2</v>
      </c>
      <c r="U94" s="13">
        <v>0</v>
      </c>
      <c r="V94" s="13">
        <v>2</v>
      </c>
      <c r="W94" s="13">
        <v>0</v>
      </c>
      <c r="X94" s="13">
        <v>0</v>
      </c>
      <c r="Y94" s="13">
        <v>7</v>
      </c>
      <c r="Z94" s="13">
        <v>0</v>
      </c>
      <c r="AA94" s="13">
        <v>0</v>
      </c>
      <c r="AB94" s="43" t="s">
        <v>130</v>
      </c>
      <c r="AC94" s="103" t="s">
        <v>267</v>
      </c>
      <c r="AD94" s="44"/>
      <c r="AE94" s="46">
        <v>0</v>
      </c>
      <c r="AF94" s="46">
        <v>51.4</v>
      </c>
      <c r="AG94" s="46">
        <v>0</v>
      </c>
      <c r="AH94" s="46">
        <v>0</v>
      </c>
      <c r="AI94" s="46">
        <v>0</v>
      </c>
      <c r="AJ94" s="46">
        <v>0</v>
      </c>
      <c r="AK94" s="46">
        <f t="shared" si="8"/>
        <v>51.4</v>
      </c>
      <c r="AL94" s="45">
        <v>2021</v>
      </c>
    </row>
    <row r="95" spans="1:38" ht="76.5">
      <c r="A95" s="13">
        <v>3</v>
      </c>
      <c r="B95" s="13">
        <v>1</v>
      </c>
      <c r="C95" s="13">
        <v>3</v>
      </c>
      <c r="D95" s="13">
        <v>0</v>
      </c>
      <c r="E95" s="13">
        <v>8</v>
      </c>
      <c r="F95" s="13">
        <v>0</v>
      </c>
      <c r="G95" s="13">
        <v>1</v>
      </c>
      <c r="H95" s="13">
        <v>0</v>
      </c>
      <c r="I95" s="13">
        <v>2</v>
      </c>
      <c r="J95" s="13">
        <v>2</v>
      </c>
      <c r="K95" s="13">
        <v>0</v>
      </c>
      <c r="L95" s="13">
        <v>2</v>
      </c>
      <c r="M95" s="13" t="s">
        <v>365</v>
      </c>
      <c r="N95" s="13">
        <v>5</v>
      </c>
      <c r="O95" s="13">
        <v>1</v>
      </c>
      <c r="P95" s="13">
        <v>9</v>
      </c>
      <c r="Q95" s="13">
        <v>2</v>
      </c>
      <c r="R95" s="13">
        <v>0</v>
      </c>
      <c r="S95" s="13">
        <v>2</v>
      </c>
      <c r="T95" s="13">
        <v>2</v>
      </c>
      <c r="U95" s="13">
        <v>0</v>
      </c>
      <c r="V95" s="13">
        <v>2</v>
      </c>
      <c r="W95" s="13">
        <v>0</v>
      </c>
      <c r="X95" s="13">
        <v>0</v>
      </c>
      <c r="Y95" s="13">
        <v>7</v>
      </c>
      <c r="Z95" s="13">
        <v>0</v>
      </c>
      <c r="AA95" s="13">
        <v>1</v>
      </c>
      <c r="AB95" s="14" t="s">
        <v>37</v>
      </c>
      <c r="AC95" s="13" t="s">
        <v>266</v>
      </c>
      <c r="AD95" s="11"/>
      <c r="AE95" s="33">
        <v>0</v>
      </c>
      <c r="AF95" s="33">
        <v>0</v>
      </c>
      <c r="AG95" s="33">
        <v>0</v>
      </c>
      <c r="AH95" s="33">
        <v>0</v>
      </c>
      <c r="AI95" s="33">
        <v>0</v>
      </c>
      <c r="AJ95" s="33">
        <v>0</v>
      </c>
      <c r="AK95" s="33">
        <f t="shared" si="8"/>
        <v>0</v>
      </c>
      <c r="AL95" s="33">
        <v>2021</v>
      </c>
    </row>
    <row r="96" spans="1:38" ht="165.75">
      <c r="A96" s="13">
        <v>3</v>
      </c>
      <c r="B96" s="13">
        <v>1</v>
      </c>
      <c r="C96" s="13">
        <v>3</v>
      </c>
      <c r="D96" s="13">
        <v>0</v>
      </c>
      <c r="E96" s="13">
        <v>8</v>
      </c>
      <c r="F96" s="13">
        <v>0</v>
      </c>
      <c r="G96" s="13">
        <v>1</v>
      </c>
      <c r="H96" s="13">
        <v>0</v>
      </c>
      <c r="I96" s="13">
        <v>2</v>
      </c>
      <c r="J96" s="13">
        <v>2</v>
      </c>
      <c r="K96" s="13">
        <v>0</v>
      </c>
      <c r="L96" s="13">
        <v>2</v>
      </c>
      <c r="M96" s="13" t="s">
        <v>432</v>
      </c>
      <c r="N96" s="13">
        <v>5</v>
      </c>
      <c r="O96" s="13">
        <v>1</v>
      </c>
      <c r="P96" s="13">
        <v>9</v>
      </c>
      <c r="Q96" s="13">
        <v>2</v>
      </c>
      <c r="R96" s="13">
        <v>0</v>
      </c>
      <c r="S96" s="13">
        <v>2</v>
      </c>
      <c r="T96" s="13">
        <v>2</v>
      </c>
      <c r="U96" s="13">
        <v>0</v>
      </c>
      <c r="V96" s="13">
        <v>2</v>
      </c>
      <c r="W96" s="13">
        <v>0</v>
      </c>
      <c r="X96" s="13">
        <v>0</v>
      </c>
      <c r="Y96" s="13">
        <v>8</v>
      </c>
      <c r="Z96" s="13">
        <v>0</v>
      </c>
      <c r="AA96" s="13">
        <v>0</v>
      </c>
      <c r="AB96" s="43" t="s">
        <v>131</v>
      </c>
      <c r="AC96" s="103" t="s">
        <v>267</v>
      </c>
      <c r="AD96" s="44"/>
      <c r="AE96" s="46">
        <v>0</v>
      </c>
      <c r="AF96" s="46">
        <v>51.4</v>
      </c>
      <c r="AG96" s="46">
        <v>0</v>
      </c>
      <c r="AH96" s="46">
        <v>0</v>
      </c>
      <c r="AI96" s="46">
        <v>0</v>
      </c>
      <c r="AJ96" s="46">
        <v>0</v>
      </c>
      <c r="AK96" s="46">
        <f t="shared" si="8"/>
        <v>51.4</v>
      </c>
      <c r="AL96" s="45">
        <v>2021</v>
      </c>
    </row>
    <row r="97" spans="1:38" ht="93" customHeight="1">
      <c r="A97" s="13">
        <v>3</v>
      </c>
      <c r="B97" s="13">
        <v>1</v>
      </c>
      <c r="C97" s="13">
        <v>3</v>
      </c>
      <c r="D97" s="13">
        <v>0</v>
      </c>
      <c r="E97" s="13">
        <v>8</v>
      </c>
      <c r="F97" s="13">
        <v>0</v>
      </c>
      <c r="G97" s="13">
        <v>1</v>
      </c>
      <c r="H97" s="13">
        <v>0</v>
      </c>
      <c r="I97" s="13">
        <v>2</v>
      </c>
      <c r="J97" s="13">
        <v>2</v>
      </c>
      <c r="K97" s="13">
        <v>0</v>
      </c>
      <c r="L97" s="13">
        <v>2</v>
      </c>
      <c r="M97" s="13" t="s">
        <v>432</v>
      </c>
      <c r="N97" s="13">
        <v>5</v>
      </c>
      <c r="O97" s="13">
        <v>1</v>
      </c>
      <c r="P97" s="13">
        <v>9</v>
      </c>
      <c r="Q97" s="13">
        <v>2</v>
      </c>
      <c r="R97" s="13">
        <v>0</v>
      </c>
      <c r="S97" s="13">
        <v>2</v>
      </c>
      <c r="T97" s="13">
        <v>2</v>
      </c>
      <c r="U97" s="13">
        <v>0</v>
      </c>
      <c r="V97" s="13">
        <v>2</v>
      </c>
      <c r="W97" s="13">
        <v>0</v>
      </c>
      <c r="X97" s="13">
        <v>0</v>
      </c>
      <c r="Y97" s="13">
        <v>8</v>
      </c>
      <c r="Z97" s="13">
        <v>0</v>
      </c>
      <c r="AA97" s="13">
        <v>1</v>
      </c>
      <c r="AB97" s="14" t="s">
        <v>420</v>
      </c>
      <c r="AC97" s="13" t="s">
        <v>266</v>
      </c>
      <c r="AD97" s="11"/>
      <c r="AE97" s="33">
        <v>0</v>
      </c>
      <c r="AF97" s="33">
        <v>0</v>
      </c>
      <c r="AG97" s="33">
        <v>0</v>
      </c>
      <c r="AH97" s="33">
        <v>0</v>
      </c>
      <c r="AI97" s="33">
        <v>0</v>
      </c>
      <c r="AJ97" s="33">
        <v>0</v>
      </c>
      <c r="AK97" s="33">
        <v>0</v>
      </c>
      <c r="AL97" s="33">
        <v>2021</v>
      </c>
    </row>
    <row r="98" spans="1:38" ht="94.5" customHeight="1">
      <c r="A98" s="13">
        <v>3</v>
      </c>
      <c r="B98" s="13">
        <v>1</v>
      </c>
      <c r="C98" s="13">
        <v>3</v>
      </c>
      <c r="D98" s="13">
        <v>0</v>
      </c>
      <c r="E98" s="13">
        <v>8</v>
      </c>
      <c r="F98" s="13">
        <v>0</v>
      </c>
      <c r="G98" s="13">
        <v>1</v>
      </c>
      <c r="H98" s="13">
        <v>0</v>
      </c>
      <c r="I98" s="13">
        <v>2</v>
      </c>
      <c r="J98" s="13">
        <v>2</v>
      </c>
      <c r="K98" s="13">
        <v>0</v>
      </c>
      <c r="L98" s="13">
        <v>2</v>
      </c>
      <c r="M98" s="13" t="s">
        <v>365</v>
      </c>
      <c r="N98" s="13">
        <v>5</v>
      </c>
      <c r="O98" s="13">
        <v>1</v>
      </c>
      <c r="P98" s="13">
        <v>9</v>
      </c>
      <c r="Q98" s="13">
        <v>3</v>
      </c>
      <c r="R98" s="13">
        <v>0</v>
      </c>
      <c r="S98" s="13">
        <v>2</v>
      </c>
      <c r="T98" s="13">
        <v>2</v>
      </c>
      <c r="U98" s="13">
        <v>0</v>
      </c>
      <c r="V98" s="13">
        <v>2</v>
      </c>
      <c r="W98" s="13">
        <v>0</v>
      </c>
      <c r="X98" s="13">
        <v>0</v>
      </c>
      <c r="Y98" s="13">
        <v>9</v>
      </c>
      <c r="Z98" s="13">
        <v>0</v>
      </c>
      <c r="AA98" s="13">
        <v>0</v>
      </c>
      <c r="AB98" s="43" t="s">
        <v>39</v>
      </c>
      <c r="AC98" s="103" t="s">
        <v>267</v>
      </c>
      <c r="AD98" s="44"/>
      <c r="AE98" s="46">
        <v>0</v>
      </c>
      <c r="AF98" s="46">
        <v>100</v>
      </c>
      <c r="AG98" s="46">
        <v>0</v>
      </c>
      <c r="AH98" s="46">
        <v>0</v>
      </c>
      <c r="AI98" s="46">
        <v>0</v>
      </c>
      <c r="AJ98" s="46">
        <v>0</v>
      </c>
      <c r="AK98" s="46">
        <f aca="true" t="shared" si="9" ref="AK98:AK107">SUM(AF98:AJ98)</f>
        <v>100</v>
      </c>
      <c r="AL98" s="45">
        <v>2021</v>
      </c>
    </row>
    <row r="99" spans="1:38" ht="106.5" customHeight="1">
      <c r="A99" s="13">
        <v>3</v>
      </c>
      <c r="B99" s="13">
        <v>1</v>
      </c>
      <c r="C99" s="13">
        <v>3</v>
      </c>
      <c r="D99" s="13">
        <v>0</v>
      </c>
      <c r="E99" s="13">
        <v>8</v>
      </c>
      <c r="F99" s="13">
        <v>0</v>
      </c>
      <c r="G99" s="13">
        <v>1</v>
      </c>
      <c r="H99" s="13">
        <v>0</v>
      </c>
      <c r="I99" s="13">
        <v>2</v>
      </c>
      <c r="J99" s="13">
        <v>2</v>
      </c>
      <c r="K99" s="13">
        <v>0</v>
      </c>
      <c r="L99" s="13">
        <v>2</v>
      </c>
      <c r="M99" s="13" t="s">
        <v>365</v>
      </c>
      <c r="N99" s="13">
        <v>5</v>
      </c>
      <c r="O99" s="13">
        <v>1</v>
      </c>
      <c r="P99" s="13">
        <v>9</v>
      </c>
      <c r="Q99" s="13">
        <v>3</v>
      </c>
      <c r="R99" s="13">
        <v>0</v>
      </c>
      <c r="S99" s="13">
        <v>2</v>
      </c>
      <c r="T99" s="13">
        <v>2</v>
      </c>
      <c r="U99" s="13">
        <v>0</v>
      </c>
      <c r="V99" s="13">
        <v>2</v>
      </c>
      <c r="W99" s="13">
        <v>0</v>
      </c>
      <c r="X99" s="13">
        <v>0</v>
      </c>
      <c r="Y99" s="13">
        <v>9</v>
      </c>
      <c r="Z99" s="13">
        <v>0</v>
      </c>
      <c r="AA99" s="13">
        <v>1</v>
      </c>
      <c r="AB99" s="14" t="s">
        <v>38</v>
      </c>
      <c r="AC99" s="13" t="s">
        <v>266</v>
      </c>
      <c r="AD99" s="11"/>
      <c r="AE99" s="33">
        <v>0</v>
      </c>
      <c r="AF99" s="33">
        <v>1</v>
      </c>
      <c r="AG99" s="33">
        <v>0</v>
      </c>
      <c r="AH99" s="33">
        <v>0</v>
      </c>
      <c r="AI99" s="33">
        <v>0</v>
      </c>
      <c r="AJ99" s="33">
        <v>0</v>
      </c>
      <c r="AK99" s="33">
        <f t="shared" si="9"/>
        <v>1</v>
      </c>
      <c r="AL99" s="33">
        <v>2021</v>
      </c>
    </row>
    <row r="100" spans="1:38" ht="119.25" customHeight="1">
      <c r="A100" s="13">
        <v>3</v>
      </c>
      <c r="B100" s="13">
        <v>1</v>
      </c>
      <c r="C100" s="13">
        <v>3</v>
      </c>
      <c r="D100" s="13">
        <v>0</v>
      </c>
      <c r="E100" s="13">
        <v>8</v>
      </c>
      <c r="F100" s="13">
        <v>0</v>
      </c>
      <c r="G100" s="13">
        <v>1</v>
      </c>
      <c r="H100" s="13">
        <v>0</v>
      </c>
      <c r="I100" s="13">
        <v>2</v>
      </c>
      <c r="J100" s="13">
        <v>2</v>
      </c>
      <c r="K100" s="13">
        <v>0</v>
      </c>
      <c r="L100" s="13">
        <v>2</v>
      </c>
      <c r="M100" s="13" t="s">
        <v>432</v>
      </c>
      <c r="N100" s="13">
        <v>5</v>
      </c>
      <c r="O100" s="13">
        <v>1</v>
      </c>
      <c r="P100" s="13">
        <v>9</v>
      </c>
      <c r="Q100" s="13">
        <v>3</v>
      </c>
      <c r="R100" s="13">
        <v>0</v>
      </c>
      <c r="S100" s="13">
        <v>2</v>
      </c>
      <c r="T100" s="13">
        <v>2</v>
      </c>
      <c r="U100" s="13">
        <v>0</v>
      </c>
      <c r="V100" s="13">
        <v>2</v>
      </c>
      <c r="W100" s="13">
        <v>0</v>
      </c>
      <c r="X100" s="13">
        <v>1</v>
      </c>
      <c r="Y100" s="13">
        <v>0</v>
      </c>
      <c r="Z100" s="13">
        <v>0</v>
      </c>
      <c r="AA100" s="13">
        <v>0</v>
      </c>
      <c r="AB100" s="43" t="s">
        <v>40</v>
      </c>
      <c r="AC100" s="103" t="s">
        <v>267</v>
      </c>
      <c r="AD100" s="44"/>
      <c r="AE100" s="46">
        <v>0</v>
      </c>
      <c r="AF100" s="46">
        <v>5</v>
      </c>
      <c r="AG100" s="46">
        <v>0</v>
      </c>
      <c r="AH100" s="46">
        <v>0</v>
      </c>
      <c r="AI100" s="46">
        <v>0</v>
      </c>
      <c r="AJ100" s="46">
        <v>0</v>
      </c>
      <c r="AK100" s="46">
        <f t="shared" si="9"/>
        <v>5</v>
      </c>
      <c r="AL100" s="45">
        <v>2021</v>
      </c>
    </row>
    <row r="101" spans="1:38" ht="107.25" customHeight="1">
      <c r="A101" s="13">
        <v>3</v>
      </c>
      <c r="B101" s="13">
        <v>1</v>
      </c>
      <c r="C101" s="13">
        <v>3</v>
      </c>
      <c r="D101" s="13">
        <v>0</v>
      </c>
      <c r="E101" s="13">
        <v>8</v>
      </c>
      <c r="F101" s="13">
        <v>0</v>
      </c>
      <c r="G101" s="13">
        <v>1</v>
      </c>
      <c r="H101" s="13">
        <v>0</v>
      </c>
      <c r="I101" s="13">
        <v>2</v>
      </c>
      <c r="J101" s="13">
        <v>2</v>
      </c>
      <c r="K101" s="13">
        <v>0</v>
      </c>
      <c r="L101" s="13">
        <v>2</v>
      </c>
      <c r="M101" s="13" t="s">
        <v>432</v>
      </c>
      <c r="N101" s="13">
        <v>5</v>
      </c>
      <c r="O101" s="13">
        <v>1</v>
      </c>
      <c r="P101" s="13">
        <v>9</v>
      </c>
      <c r="Q101" s="13">
        <v>3</v>
      </c>
      <c r="R101" s="13">
        <v>0</v>
      </c>
      <c r="S101" s="13">
        <v>2</v>
      </c>
      <c r="T101" s="13">
        <v>2</v>
      </c>
      <c r="U101" s="13">
        <v>0</v>
      </c>
      <c r="V101" s="13">
        <v>2</v>
      </c>
      <c r="W101" s="13">
        <v>0</v>
      </c>
      <c r="X101" s="13">
        <v>1</v>
      </c>
      <c r="Y101" s="13">
        <v>0</v>
      </c>
      <c r="Z101" s="13">
        <v>0</v>
      </c>
      <c r="AA101" s="13">
        <v>1</v>
      </c>
      <c r="AB101" s="14" t="s">
        <v>38</v>
      </c>
      <c r="AC101" s="13" t="s">
        <v>266</v>
      </c>
      <c r="AD101" s="11"/>
      <c r="AE101" s="33">
        <v>0</v>
      </c>
      <c r="AF101" s="33">
        <v>1</v>
      </c>
      <c r="AG101" s="33">
        <v>0</v>
      </c>
      <c r="AH101" s="33">
        <v>0</v>
      </c>
      <c r="AI101" s="33">
        <v>0</v>
      </c>
      <c r="AJ101" s="33">
        <v>0</v>
      </c>
      <c r="AK101" s="33">
        <f t="shared" si="9"/>
        <v>1</v>
      </c>
      <c r="AL101" s="33">
        <v>2021</v>
      </c>
    </row>
    <row r="102" spans="1:39" ht="107.25" customHeight="1">
      <c r="A102" s="13">
        <v>3</v>
      </c>
      <c r="B102" s="13">
        <v>1</v>
      </c>
      <c r="C102" s="13">
        <v>3</v>
      </c>
      <c r="D102" s="13">
        <v>0</v>
      </c>
      <c r="E102" s="13">
        <v>8</v>
      </c>
      <c r="F102" s="13">
        <v>0</v>
      </c>
      <c r="G102" s="13">
        <v>1</v>
      </c>
      <c r="H102" s="13">
        <v>0</v>
      </c>
      <c r="I102" s="13">
        <v>2</v>
      </c>
      <c r="J102" s="13">
        <v>2</v>
      </c>
      <c r="K102" s="13">
        <v>0</v>
      </c>
      <c r="L102" s="13">
        <v>2</v>
      </c>
      <c r="M102" s="13" t="s">
        <v>365</v>
      </c>
      <c r="N102" s="13">
        <v>5</v>
      </c>
      <c r="O102" s="13">
        <v>1</v>
      </c>
      <c r="P102" s="13">
        <v>9</v>
      </c>
      <c r="Q102" s="13">
        <v>4</v>
      </c>
      <c r="R102" s="13">
        <v>0</v>
      </c>
      <c r="S102" s="13">
        <v>2</v>
      </c>
      <c r="T102" s="13">
        <v>2</v>
      </c>
      <c r="U102" s="13">
        <v>0</v>
      </c>
      <c r="V102" s="13">
        <v>2</v>
      </c>
      <c r="W102" s="13">
        <v>0</v>
      </c>
      <c r="X102" s="13">
        <v>1</v>
      </c>
      <c r="Y102" s="13">
        <v>1</v>
      </c>
      <c r="Z102" s="13">
        <v>0</v>
      </c>
      <c r="AA102" s="13">
        <v>0</v>
      </c>
      <c r="AB102" s="43" t="s">
        <v>41</v>
      </c>
      <c r="AC102" s="103" t="s">
        <v>267</v>
      </c>
      <c r="AD102" s="100"/>
      <c r="AE102" s="46">
        <v>0</v>
      </c>
      <c r="AF102" s="46">
        <v>50</v>
      </c>
      <c r="AG102" s="46">
        <v>0</v>
      </c>
      <c r="AH102" s="46">
        <v>0</v>
      </c>
      <c r="AI102" s="46">
        <v>0</v>
      </c>
      <c r="AJ102" s="46">
        <v>0</v>
      </c>
      <c r="AK102" s="46">
        <f t="shared" si="9"/>
        <v>50</v>
      </c>
      <c r="AL102" s="45">
        <v>2021</v>
      </c>
      <c r="AM102" s="109"/>
    </row>
    <row r="103" spans="1:38" ht="105" customHeight="1">
      <c r="A103" s="13">
        <v>3</v>
      </c>
      <c r="B103" s="13">
        <v>1</v>
      </c>
      <c r="C103" s="13">
        <v>3</v>
      </c>
      <c r="D103" s="13">
        <v>0</v>
      </c>
      <c r="E103" s="13">
        <v>8</v>
      </c>
      <c r="F103" s="13">
        <v>0</v>
      </c>
      <c r="G103" s="13">
        <v>1</v>
      </c>
      <c r="H103" s="13">
        <v>0</v>
      </c>
      <c r="I103" s="13">
        <v>2</v>
      </c>
      <c r="J103" s="13">
        <v>2</v>
      </c>
      <c r="K103" s="13">
        <v>0</v>
      </c>
      <c r="L103" s="13">
        <v>2</v>
      </c>
      <c r="M103" s="13" t="s">
        <v>365</v>
      </c>
      <c r="N103" s="13">
        <v>5</v>
      </c>
      <c r="O103" s="13">
        <v>1</v>
      </c>
      <c r="P103" s="13">
        <v>9</v>
      </c>
      <c r="Q103" s="13">
        <v>4</v>
      </c>
      <c r="R103" s="13">
        <v>0</v>
      </c>
      <c r="S103" s="13">
        <v>2</v>
      </c>
      <c r="T103" s="13">
        <v>2</v>
      </c>
      <c r="U103" s="13">
        <v>0</v>
      </c>
      <c r="V103" s="13">
        <v>2</v>
      </c>
      <c r="W103" s="13">
        <v>0</v>
      </c>
      <c r="X103" s="13">
        <v>1</v>
      </c>
      <c r="Y103" s="13">
        <v>1</v>
      </c>
      <c r="Z103" s="13">
        <v>0</v>
      </c>
      <c r="AA103" s="13">
        <v>1</v>
      </c>
      <c r="AB103" s="14" t="s">
        <v>42</v>
      </c>
      <c r="AC103" s="13" t="s">
        <v>266</v>
      </c>
      <c r="AD103" s="11"/>
      <c r="AE103" s="33">
        <v>0</v>
      </c>
      <c r="AF103" s="33">
        <v>1</v>
      </c>
      <c r="AG103" s="33">
        <v>0</v>
      </c>
      <c r="AH103" s="33">
        <v>0</v>
      </c>
      <c r="AI103" s="33">
        <v>0</v>
      </c>
      <c r="AJ103" s="33">
        <v>0</v>
      </c>
      <c r="AK103" s="33">
        <f t="shared" si="9"/>
        <v>1</v>
      </c>
      <c r="AL103" s="33">
        <v>2021</v>
      </c>
    </row>
    <row r="104" spans="1:38" ht="141.75" customHeight="1">
      <c r="A104" s="13">
        <v>3</v>
      </c>
      <c r="B104" s="13">
        <v>1</v>
      </c>
      <c r="C104" s="13">
        <v>3</v>
      </c>
      <c r="D104" s="13">
        <v>0</v>
      </c>
      <c r="E104" s="13">
        <v>8</v>
      </c>
      <c r="F104" s="13">
        <v>0</v>
      </c>
      <c r="G104" s="13">
        <v>1</v>
      </c>
      <c r="H104" s="13">
        <v>0</v>
      </c>
      <c r="I104" s="13">
        <v>2</v>
      </c>
      <c r="J104" s="13">
        <v>2</v>
      </c>
      <c r="K104" s="13">
        <v>0</v>
      </c>
      <c r="L104" s="13">
        <v>2</v>
      </c>
      <c r="M104" s="13" t="s">
        <v>432</v>
      </c>
      <c r="N104" s="13">
        <v>5</v>
      </c>
      <c r="O104" s="13">
        <v>1</v>
      </c>
      <c r="P104" s="13">
        <v>9</v>
      </c>
      <c r="Q104" s="13">
        <v>4</v>
      </c>
      <c r="R104" s="13">
        <v>0</v>
      </c>
      <c r="S104" s="13">
        <v>2</v>
      </c>
      <c r="T104" s="13">
        <v>2</v>
      </c>
      <c r="U104" s="13">
        <v>0</v>
      </c>
      <c r="V104" s="13">
        <v>2</v>
      </c>
      <c r="W104" s="13">
        <v>0</v>
      </c>
      <c r="X104" s="13">
        <v>1</v>
      </c>
      <c r="Y104" s="13">
        <v>2</v>
      </c>
      <c r="Z104" s="13">
        <v>0</v>
      </c>
      <c r="AA104" s="13">
        <v>0</v>
      </c>
      <c r="AB104" s="43" t="s">
        <v>419</v>
      </c>
      <c r="AC104" s="103" t="s">
        <v>267</v>
      </c>
      <c r="AD104" s="100"/>
      <c r="AE104" s="46">
        <v>0</v>
      </c>
      <c r="AF104" s="46">
        <v>0.5</v>
      </c>
      <c r="AG104" s="46">
        <v>0</v>
      </c>
      <c r="AH104" s="46">
        <v>0</v>
      </c>
      <c r="AI104" s="46">
        <v>0</v>
      </c>
      <c r="AJ104" s="46">
        <v>0</v>
      </c>
      <c r="AK104" s="46">
        <f t="shared" si="9"/>
        <v>0.5</v>
      </c>
      <c r="AL104" s="45">
        <v>2021</v>
      </c>
    </row>
    <row r="105" spans="1:38" ht="108" customHeight="1">
      <c r="A105" s="13">
        <v>3</v>
      </c>
      <c r="B105" s="13">
        <v>1</v>
      </c>
      <c r="C105" s="13">
        <v>3</v>
      </c>
      <c r="D105" s="13">
        <v>0</v>
      </c>
      <c r="E105" s="13">
        <v>8</v>
      </c>
      <c r="F105" s="13">
        <v>0</v>
      </c>
      <c r="G105" s="13">
        <v>1</v>
      </c>
      <c r="H105" s="13">
        <v>0</v>
      </c>
      <c r="I105" s="13">
        <v>2</v>
      </c>
      <c r="J105" s="13">
        <v>2</v>
      </c>
      <c r="K105" s="13">
        <v>0</v>
      </c>
      <c r="L105" s="13">
        <v>2</v>
      </c>
      <c r="M105" s="13" t="s">
        <v>432</v>
      </c>
      <c r="N105" s="13">
        <v>5</v>
      </c>
      <c r="O105" s="13">
        <v>1</v>
      </c>
      <c r="P105" s="13">
        <v>9</v>
      </c>
      <c r="Q105" s="13">
        <v>4</v>
      </c>
      <c r="R105" s="13">
        <v>0</v>
      </c>
      <c r="S105" s="13">
        <v>2</v>
      </c>
      <c r="T105" s="13">
        <v>2</v>
      </c>
      <c r="U105" s="13">
        <v>0</v>
      </c>
      <c r="V105" s="13">
        <v>2</v>
      </c>
      <c r="W105" s="13">
        <v>0</v>
      </c>
      <c r="X105" s="13">
        <v>1</v>
      </c>
      <c r="Y105" s="13">
        <v>2</v>
      </c>
      <c r="Z105" s="13">
        <v>0</v>
      </c>
      <c r="AA105" s="13">
        <v>1</v>
      </c>
      <c r="AB105" s="14" t="s">
        <v>42</v>
      </c>
      <c r="AC105" s="13" t="s">
        <v>266</v>
      </c>
      <c r="AD105" s="11"/>
      <c r="AE105" s="33">
        <v>0</v>
      </c>
      <c r="AF105" s="33">
        <v>1</v>
      </c>
      <c r="AG105" s="33">
        <v>0</v>
      </c>
      <c r="AH105" s="33">
        <v>0</v>
      </c>
      <c r="AI105" s="33">
        <v>0</v>
      </c>
      <c r="AJ105" s="33">
        <v>0</v>
      </c>
      <c r="AK105" s="33">
        <f t="shared" si="9"/>
        <v>1</v>
      </c>
      <c r="AL105" s="33">
        <v>2021</v>
      </c>
    </row>
    <row r="106" spans="1:38" ht="82.5" customHeight="1">
      <c r="A106" s="13">
        <v>3</v>
      </c>
      <c r="B106" s="13">
        <v>1</v>
      </c>
      <c r="C106" s="13">
        <v>3</v>
      </c>
      <c r="D106" s="13">
        <v>0</v>
      </c>
      <c r="E106" s="13">
        <v>8</v>
      </c>
      <c r="F106" s="13">
        <v>0</v>
      </c>
      <c r="G106" s="13">
        <v>1</v>
      </c>
      <c r="H106" s="13">
        <v>0</v>
      </c>
      <c r="I106" s="13">
        <v>2</v>
      </c>
      <c r="J106" s="13">
        <v>2</v>
      </c>
      <c r="K106" s="13">
        <v>0</v>
      </c>
      <c r="L106" s="13">
        <v>2</v>
      </c>
      <c r="M106" s="13">
        <v>2</v>
      </c>
      <c r="N106" s="13">
        <v>0</v>
      </c>
      <c r="O106" s="13">
        <v>0</v>
      </c>
      <c r="P106" s="13">
        <v>5</v>
      </c>
      <c r="Q106" s="13" t="s">
        <v>413</v>
      </c>
      <c r="R106" s="13">
        <v>0</v>
      </c>
      <c r="S106" s="13">
        <v>2</v>
      </c>
      <c r="T106" s="13">
        <v>2</v>
      </c>
      <c r="U106" s="13">
        <v>0</v>
      </c>
      <c r="V106" s="13">
        <v>2</v>
      </c>
      <c r="W106" s="13">
        <v>0</v>
      </c>
      <c r="X106" s="13">
        <v>1</v>
      </c>
      <c r="Y106" s="13">
        <v>3</v>
      </c>
      <c r="Z106" s="13">
        <v>0</v>
      </c>
      <c r="AA106" s="13">
        <v>0</v>
      </c>
      <c r="AB106" s="43" t="s">
        <v>132</v>
      </c>
      <c r="AC106" s="103" t="s">
        <v>267</v>
      </c>
      <c r="AD106" s="44"/>
      <c r="AE106" s="46">
        <v>1</v>
      </c>
      <c r="AF106" s="46">
        <v>0</v>
      </c>
      <c r="AG106" s="46">
        <v>0</v>
      </c>
      <c r="AH106" s="46">
        <v>0</v>
      </c>
      <c r="AI106" s="46">
        <v>0</v>
      </c>
      <c r="AJ106" s="46">
        <v>0</v>
      </c>
      <c r="AK106" s="46">
        <f t="shared" si="9"/>
        <v>0</v>
      </c>
      <c r="AL106" s="45">
        <v>2021</v>
      </c>
    </row>
    <row r="107" spans="1:38" ht="60" customHeight="1">
      <c r="A107" s="13">
        <v>3</v>
      </c>
      <c r="B107" s="13">
        <v>1</v>
      </c>
      <c r="C107" s="13">
        <v>3</v>
      </c>
      <c r="D107" s="13">
        <v>0</v>
      </c>
      <c r="E107" s="13">
        <v>8</v>
      </c>
      <c r="F107" s="13">
        <v>0</v>
      </c>
      <c r="G107" s="13">
        <v>1</v>
      </c>
      <c r="H107" s="13">
        <v>0</v>
      </c>
      <c r="I107" s="13">
        <v>2</v>
      </c>
      <c r="J107" s="13">
        <v>2</v>
      </c>
      <c r="K107" s="13">
        <v>0</v>
      </c>
      <c r="L107" s="13">
        <v>2</v>
      </c>
      <c r="M107" s="13">
        <v>2</v>
      </c>
      <c r="N107" s="13">
        <v>0</v>
      </c>
      <c r="O107" s="13">
        <v>0</v>
      </c>
      <c r="P107" s="13">
        <v>5</v>
      </c>
      <c r="Q107" s="13" t="s">
        <v>413</v>
      </c>
      <c r="R107" s="13">
        <v>0</v>
      </c>
      <c r="S107" s="13">
        <v>2</v>
      </c>
      <c r="T107" s="13">
        <v>2</v>
      </c>
      <c r="U107" s="13">
        <v>0</v>
      </c>
      <c r="V107" s="13">
        <v>2</v>
      </c>
      <c r="W107" s="13">
        <v>0</v>
      </c>
      <c r="X107" s="13">
        <v>1</v>
      </c>
      <c r="Y107" s="13">
        <v>3</v>
      </c>
      <c r="Z107" s="13">
        <v>0</v>
      </c>
      <c r="AA107" s="13">
        <v>1</v>
      </c>
      <c r="AB107" s="14" t="s">
        <v>414</v>
      </c>
      <c r="AC107" s="13" t="s">
        <v>266</v>
      </c>
      <c r="AD107" s="11"/>
      <c r="AE107" s="19">
        <v>0</v>
      </c>
      <c r="AF107" s="19">
        <v>1</v>
      </c>
      <c r="AG107" s="19">
        <v>0</v>
      </c>
      <c r="AH107" s="19">
        <v>0</v>
      </c>
      <c r="AI107" s="19">
        <v>0</v>
      </c>
      <c r="AJ107" s="19">
        <v>0</v>
      </c>
      <c r="AK107" s="19">
        <f t="shared" si="9"/>
        <v>1</v>
      </c>
      <c r="AL107" s="19">
        <v>2021</v>
      </c>
    </row>
    <row r="108" spans="1:38" ht="66" customHeight="1">
      <c r="A108" s="13">
        <v>3</v>
      </c>
      <c r="B108" s="13">
        <v>1</v>
      </c>
      <c r="C108" s="13">
        <v>3</v>
      </c>
      <c r="D108" s="13">
        <v>0</v>
      </c>
      <c r="E108" s="13">
        <v>8</v>
      </c>
      <c r="F108" s="13">
        <v>0</v>
      </c>
      <c r="G108" s="13">
        <v>1</v>
      </c>
      <c r="H108" s="13">
        <v>0</v>
      </c>
      <c r="I108" s="13">
        <v>2</v>
      </c>
      <c r="J108" s="13">
        <v>2</v>
      </c>
      <c r="K108" s="13">
        <v>0</v>
      </c>
      <c r="L108" s="13">
        <v>2</v>
      </c>
      <c r="M108" s="13" t="s">
        <v>58</v>
      </c>
      <c r="N108" s="13">
        <v>0</v>
      </c>
      <c r="O108" s="13">
        <v>6</v>
      </c>
      <c r="P108" s="13">
        <v>8</v>
      </c>
      <c r="Q108" s="13">
        <v>0</v>
      </c>
      <c r="R108" s="13">
        <v>0</v>
      </c>
      <c r="S108" s="13">
        <v>2</v>
      </c>
      <c r="T108" s="13">
        <v>2</v>
      </c>
      <c r="U108" s="13">
        <v>0</v>
      </c>
      <c r="V108" s="13">
        <v>2</v>
      </c>
      <c r="W108" s="13">
        <v>0</v>
      </c>
      <c r="X108" s="13">
        <v>1</v>
      </c>
      <c r="Y108" s="13">
        <v>4</v>
      </c>
      <c r="Z108" s="13">
        <v>0</v>
      </c>
      <c r="AA108" s="13">
        <v>0</v>
      </c>
      <c r="AB108" s="47" t="s">
        <v>230</v>
      </c>
      <c r="AC108" s="103" t="s">
        <v>267</v>
      </c>
      <c r="AD108" s="11"/>
      <c r="AE108" s="46">
        <v>0</v>
      </c>
      <c r="AF108" s="46">
        <v>16</v>
      </c>
      <c r="AG108" s="46">
        <v>12.6</v>
      </c>
      <c r="AH108" s="46">
        <v>0</v>
      </c>
      <c r="AI108" s="46">
        <v>0</v>
      </c>
      <c r="AJ108" s="46">
        <v>0</v>
      </c>
      <c r="AK108" s="46">
        <f>SUM(AF108:AJ108)</f>
        <v>28.6</v>
      </c>
      <c r="AL108" s="45">
        <v>2021</v>
      </c>
    </row>
    <row r="109" spans="1:38" ht="76.5" customHeight="1">
      <c r="A109" s="13">
        <v>3</v>
      </c>
      <c r="B109" s="13">
        <v>1</v>
      </c>
      <c r="C109" s="13">
        <v>3</v>
      </c>
      <c r="D109" s="13">
        <v>0</v>
      </c>
      <c r="E109" s="13">
        <v>8</v>
      </c>
      <c r="F109" s="13">
        <v>0</v>
      </c>
      <c r="G109" s="13">
        <v>1</v>
      </c>
      <c r="H109" s="13">
        <v>0</v>
      </c>
      <c r="I109" s="13">
        <v>2</v>
      </c>
      <c r="J109" s="13">
        <v>2</v>
      </c>
      <c r="K109" s="13">
        <v>0</v>
      </c>
      <c r="L109" s="13">
        <v>2</v>
      </c>
      <c r="M109" s="13" t="s">
        <v>58</v>
      </c>
      <c r="N109" s="13">
        <v>0</v>
      </c>
      <c r="O109" s="13">
        <v>6</v>
      </c>
      <c r="P109" s="13">
        <v>8</v>
      </c>
      <c r="Q109" s="13">
        <v>0</v>
      </c>
      <c r="R109" s="13">
        <v>0</v>
      </c>
      <c r="S109" s="13">
        <v>2</v>
      </c>
      <c r="T109" s="13">
        <v>2</v>
      </c>
      <c r="U109" s="13">
        <v>0</v>
      </c>
      <c r="V109" s="13">
        <v>2</v>
      </c>
      <c r="W109" s="13">
        <v>0</v>
      </c>
      <c r="X109" s="13">
        <v>1</v>
      </c>
      <c r="Y109" s="13">
        <v>4</v>
      </c>
      <c r="Z109" s="13">
        <v>0</v>
      </c>
      <c r="AA109" s="13">
        <v>1</v>
      </c>
      <c r="AB109" s="14" t="s">
        <v>232</v>
      </c>
      <c r="AC109" s="105" t="s">
        <v>266</v>
      </c>
      <c r="AD109" s="88"/>
      <c r="AE109" s="89">
        <v>0</v>
      </c>
      <c r="AF109" s="89">
        <v>26</v>
      </c>
      <c r="AG109" s="89">
        <v>0</v>
      </c>
      <c r="AH109" s="89">
        <v>0</v>
      </c>
      <c r="AI109" s="89">
        <v>0</v>
      </c>
      <c r="AJ109" s="89">
        <v>0</v>
      </c>
      <c r="AK109" s="89">
        <f>SUM(AF109:AJ109)</f>
        <v>26</v>
      </c>
      <c r="AL109" s="33">
        <v>2021</v>
      </c>
    </row>
    <row r="110" spans="1:38" ht="70.5" customHeight="1">
      <c r="A110" s="13">
        <v>3</v>
      </c>
      <c r="B110" s="13">
        <v>1</v>
      </c>
      <c r="C110" s="13">
        <v>3</v>
      </c>
      <c r="D110" s="13">
        <v>0</v>
      </c>
      <c r="E110" s="13">
        <v>8</v>
      </c>
      <c r="F110" s="13">
        <v>0</v>
      </c>
      <c r="G110" s="13">
        <v>1</v>
      </c>
      <c r="H110" s="13">
        <v>0</v>
      </c>
      <c r="I110" s="13">
        <v>2</v>
      </c>
      <c r="J110" s="13">
        <v>2</v>
      </c>
      <c r="K110" s="13">
        <v>0</v>
      </c>
      <c r="L110" s="13">
        <v>2</v>
      </c>
      <c r="M110" s="13" t="s">
        <v>58</v>
      </c>
      <c r="N110" s="13">
        <v>0</v>
      </c>
      <c r="O110" s="13">
        <v>6</v>
      </c>
      <c r="P110" s="13">
        <v>8</v>
      </c>
      <c r="Q110" s="13">
        <v>0</v>
      </c>
      <c r="R110" s="13">
        <v>0</v>
      </c>
      <c r="S110" s="13">
        <v>2</v>
      </c>
      <c r="T110" s="13">
        <v>2</v>
      </c>
      <c r="U110" s="13">
        <v>0</v>
      </c>
      <c r="V110" s="13">
        <v>2</v>
      </c>
      <c r="W110" s="13">
        <v>0</v>
      </c>
      <c r="X110" s="13">
        <v>1</v>
      </c>
      <c r="Y110" s="13">
        <v>5</v>
      </c>
      <c r="Z110" s="13">
        <v>0</v>
      </c>
      <c r="AA110" s="13">
        <v>0</v>
      </c>
      <c r="AB110" s="47" t="s">
        <v>231</v>
      </c>
      <c r="AC110" s="103" t="s">
        <v>267</v>
      </c>
      <c r="AD110" s="11"/>
      <c r="AE110" s="46">
        <v>0</v>
      </c>
      <c r="AF110" s="46">
        <v>13.4</v>
      </c>
      <c r="AG110" s="46">
        <v>13.3</v>
      </c>
      <c r="AH110" s="46">
        <v>0</v>
      </c>
      <c r="AI110" s="46">
        <v>0</v>
      </c>
      <c r="AJ110" s="46">
        <v>0</v>
      </c>
      <c r="AK110" s="46">
        <f>SUM(AF110:AJ110)</f>
        <v>26.700000000000003</v>
      </c>
      <c r="AL110" s="45">
        <v>2021</v>
      </c>
    </row>
    <row r="111" spans="1:38" ht="76.5" customHeight="1">
      <c r="A111" s="13">
        <v>3</v>
      </c>
      <c r="B111" s="13">
        <v>1</v>
      </c>
      <c r="C111" s="13">
        <v>3</v>
      </c>
      <c r="D111" s="13">
        <v>0</v>
      </c>
      <c r="E111" s="13">
        <v>8</v>
      </c>
      <c r="F111" s="13">
        <v>0</v>
      </c>
      <c r="G111" s="13">
        <v>1</v>
      </c>
      <c r="H111" s="13">
        <v>0</v>
      </c>
      <c r="I111" s="13">
        <v>2</v>
      </c>
      <c r="J111" s="13">
        <v>2</v>
      </c>
      <c r="K111" s="13">
        <v>0</v>
      </c>
      <c r="L111" s="13">
        <v>2</v>
      </c>
      <c r="M111" s="13" t="s">
        <v>58</v>
      </c>
      <c r="N111" s="13">
        <v>0</v>
      </c>
      <c r="O111" s="13">
        <v>6</v>
      </c>
      <c r="P111" s="13">
        <v>8</v>
      </c>
      <c r="Q111" s="13">
        <v>0</v>
      </c>
      <c r="R111" s="13">
        <v>0</v>
      </c>
      <c r="S111" s="13">
        <v>2</v>
      </c>
      <c r="T111" s="13">
        <v>2</v>
      </c>
      <c r="U111" s="13">
        <v>0</v>
      </c>
      <c r="V111" s="13">
        <v>2</v>
      </c>
      <c r="W111" s="13">
        <v>0</v>
      </c>
      <c r="X111" s="13">
        <v>1</v>
      </c>
      <c r="Y111" s="13">
        <v>5</v>
      </c>
      <c r="Z111" s="13">
        <v>0</v>
      </c>
      <c r="AA111" s="13">
        <v>1</v>
      </c>
      <c r="AB111" s="14" t="s">
        <v>233</v>
      </c>
      <c r="AC111" s="105" t="s">
        <v>279</v>
      </c>
      <c r="AD111" s="88"/>
      <c r="AE111" s="89">
        <v>0</v>
      </c>
      <c r="AF111" s="89">
        <v>18</v>
      </c>
      <c r="AG111" s="89">
        <v>0</v>
      </c>
      <c r="AH111" s="89">
        <v>0</v>
      </c>
      <c r="AI111" s="89">
        <v>0</v>
      </c>
      <c r="AJ111" s="89">
        <v>0</v>
      </c>
      <c r="AK111" s="89">
        <v>18</v>
      </c>
      <c r="AL111" s="33">
        <v>2021</v>
      </c>
    </row>
    <row r="112" spans="1:38" ht="81.75" customHeight="1">
      <c r="A112" s="13">
        <v>3</v>
      </c>
      <c r="B112" s="13">
        <v>1</v>
      </c>
      <c r="C112" s="13">
        <v>3</v>
      </c>
      <c r="D112" s="13">
        <v>0</v>
      </c>
      <c r="E112" s="13">
        <v>7</v>
      </c>
      <c r="F112" s="13">
        <v>0</v>
      </c>
      <c r="G112" s="13">
        <v>3</v>
      </c>
      <c r="H112" s="13">
        <v>0</v>
      </c>
      <c r="I112" s="13">
        <v>2</v>
      </c>
      <c r="J112" s="13">
        <v>2</v>
      </c>
      <c r="K112" s="13">
        <v>0</v>
      </c>
      <c r="L112" s="13">
        <v>2</v>
      </c>
      <c r="M112" s="13" t="s">
        <v>58</v>
      </c>
      <c r="N112" s="13">
        <v>0</v>
      </c>
      <c r="O112" s="13">
        <v>6</v>
      </c>
      <c r="P112" s="13">
        <v>9</v>
      </c>
      <c r="Q112" s="13">
        <v>0</v>
      </c>
      <c r="R112" s="13">
        <v>0</v>
      </c>
      <c r="S112" s="13">
        <v>2</v>
      </c>
      <c r="T112" s="13">
        <v>2</v>
      </c>
      <c r="U112" s="13">
        <v>0</v>
      </c>
      <c r="V112" s="13">
        <v>2</v>
      </c>
      <c r="W112" s="13">
        <v>0</v>
      </c>
      <c r="X112" s="13">
        <v>1</v>
      </c>
      <c r="Y112" s="13">
        <v>6</v>
      </c>
      <c r="Z112" s="13">
        <v>0</v>
      </c>
      <c r="AA112" s="13">
        <v>0</v>
      </c>
      <c r="AB112" s="47" t="s">
        <v>515</v>
      </c>
      <c r="AC112" s="103" t="s">
        <v>267</v>
      </c>
      <c r="AD112" s="11"/>
      <c r="AE112" s="46">
        <v>0</v>
      </c>
      <c r="AF112" s="46">
        <v>24.2</v>
      </c>
      <c r="AG112" s="46">
        <v>24.7</v>
      </c>
      <c r="AH112" s="46">
        <v>0</v>
      </c>
      <c r="AI112" s="46">
        <v>0</v>
      </c>
      <c r="AJ112" s="46">
        <v>0</v>
      </c>
      <c r="AK112" s="46">
        <f>SUM(AF112:AJ112)</f>
        <v>48.9</v>
      </c>
      <c r="AL112" s="45">
        <v>2021</v>
      </c>
    </row>
    <row r="113" spans="1:38" ht="87.75" customHeight="1">
      <c r="A113" s="13">
        <v>3</v>
      </c>
      <c r="B113" s="13">
        <v>1</v>
      </c>
      <c r="C113" s="13">
        <v>3</v>
      </c>
      <c r="D113" s="13">
        <v>0</v>
      </c>
      <c r="E113" s="13">
        <v>7</v>
      </c>
      <c r="F113" s="13">
        <v>0</v>
      </c>
      <c r="G113" s="13">
        <v>3</v>
      </c>
      <c r="H113" s="13">
        <v>0</v>
      </c>
      <c r="I113" s="13">
        <v>2</v>
      </c>
      <c r="J113" s="13">
        <v>2</v>
      </c>
      <c r="K113" s="13">
        <v>0</v>
      </c>
      <c r="L113" s="13">
        <v>2</v>
      </c>
      <c r="M113" s="13" t="s">
        <v>58</v>
      </c>
      <c r="N113" s="13">
        <v>0</v>
      </c>
      <c r="O113" s="13">
        <v>6</v>
      </c>
      <c r="P113" s="13">
        <v>9</v>
      </c>
      <c r="Q113" s="13">
        <v>0</v>
      </c>
      <c r="R113" s="13">
        <v>0</v>
      </c>
      <c r="S113" s="13">
        <v>2</v>
      </c>
      <c r="T113" s="13">
        <v>2</v>
      </c>
      <c r="U113" s="13">
        <v>0</v>
      </c>
      <c r="V113" s="13">
        <v>2</v>
      </c>
      <c r="W113" s="13">
        <v>0</v>
      </c>
      <c r="X113" s="13">
        <v>1</v>
      </c>
      <c r="Y113" s="13">
        <v>6</v>
      </c>
      <c r="Z113" s="13">
        <v>0</v>
      </c>
      <c r="AA113" s="13">
        <v>1</v>
      </c>
      <c r="AB113" s="14" t="s">
        <v>516</v>
      </c>
      <c r="AC113" s="105" t="s">
        <v>279</v>
      </c>
      <c r="AD113" s="88"/>
      <c r="AE113" s="89">
        <v>0</v>
      </c>
      <c r="AF113" s="89">
        <v>3</v>
      </c>
      <c r="AG113" s="89">
        <v>4</v>
      </c>
      <c r="AH113" s="89">
        <v>0</v>
      </c>
      <c r="AI113" s="89">
        <v>0</v>
      </c>
      <c r="AJ113" s="89">
        <v>0</v>
      </c>
      <c r="AK113" s="89">
        <v>4</v>
      </c>
      <c r="AL113" s="33">
        <v>2021</v>
      </c>
    </row>
    <row r="114" spans="1:38" ht="96.75" customHeight="1">
      <c r="A114" s="13">
        <v>3</v>
      </c>
      <c r="B114" s="13">
        <v>1</v>
      </c>
      <c r="C114" s="13">
        <v>3</v>
      </c>
      <c r="D114" s="13">
        <v>0</v>
      </c>
      <c r="E114" s="13">
        <v>8</v>
      </c>
      <c r="F114" s="13">
        <v>0</v>
      </c>
      <c r="G114" s="13">
        <v>1</v>
      </c>
      <c r="H114" s="13">
        <v>0</v>
      </c>
      <c r="I114" s="13">
        <v>2</v>
      </c>
      <c r="J114" s="13">
        <v>2</v>
      </c>
      <c r="K114" s="13">
        <v>0</v>
      </c>
      <c r="L114" s="13">
        <v>2</v>
      </c>
      <c r="M114" s="13">
        <v>1</v>
      </c>
      <c r="N114" s="13">
        <v>0</v>
      </c>
      <c r="O114" s="13">
        <v>2</v>
      </c>
      <c r="P114" s="13">
        <v>0</v>
      </c>
      <c r="Q114" s="13">
        <v>0</v>
      </c>
      <c r="R114" s="13">
        <v>0</v>
      </c>
      <c r="S114" s="13">
        <v>2</v>
      </c>
      <c r="T114" s="13">
        <v>2</v>
      </c>
      <c r="U114" s="13">
        <v>0</v>
      </c>
      <c r="V114" s="13">
        <v>2</v>
      </c>
      <c r="W114" s="13">
        <v>0</v>
      </c>
      <c r="X114" s="13">
        <v>1</v>
      </c>
      <c r="Y114" s="13">
        <v>7</v>
      </c>
      <c r="Z114" s="13">
        <v>0</v>
      </c>
      <c r="AA114" s="13">
        <v>0</v>
      </c>
      <c r="AB114" s="47" t="s">
        <v>378</v>
      </c>
      <c r="AC114" s="103" t="s">
        <v>267</v>
      </c>
      <c r="AD114" s="11"/>
      <c r="AE114" s="46">
        <v>0</v>
      </c>
      <c r="AF114" s="46">
        <v>0</v>
      </c>
      <c r="AG114" s="46">
        <v>0</v>
      </c>
      <c r="AH114" s="46">
        <v>0</v>
      </c>
      <c r="AI114" s="46">
        <v>0</v>
      </c>
      <c r="AJ114" s="46">
        <v>0</v>
      </c>
      <c r="AK114" s="46">
        <f>SUM(AF114:AJ114)</f>
        <v>0</v>
      </c>
      <c r="AL114" s="45">
        <v>2021</v>
      </c>
    </row>
    <row r="115" spans="1:38" ht="57" customHeight="1">
      <c r="A115" s="13">
        <v>3</v>
      </c>
      <c r="B115" s="13">
        <v>1</v>
      </c>
      <c r="C115" s="13">
        <v>3</v>
      </c>
      <c r="D115" s="13">
        <v>0</v>
      </c>
      <c r="E115" s="13">
        <v>8</v>
      </c>
      <c r="F115" s="13">
        <v>0</v>
      </c>
      <c r="G115" s="13">
        <v>1</v>
      </c>
      <c r="H115" s="13">
        <v>0</v>
      </c>
      <c r="I115" s="13">
        <v>2</v>
      </c>
      <c r="J115" s="13">
        <v>2</v>
      </c>
      <c r="K115" s="13">
        <v>0</v>
      </c>
      <c r="L115" s="13">
        <v>2</v>
      </c>
      <c r="M115" s="13">
        <v>1</v>
      </c>
      <c r="N115" s="13">
        <v>0</v>
      </c>
      <c r="O115" s="13">
        <v>2</v>
      </c>
      <c r="P115" s="13">
        <v>0</v>
      </c>
      <c r="Q115" s="13">
        <v>0</v>
      </c>
      <c r="R115" s="13">
        <v>0</v>
      </c>
      <c r="S115" s="13">
        <v>2</v>
      </c>
      <c r="T115" s="13">
        <v>2</v>
      </c>
      <c r="U115" s="13">
        <v>0</v>
      </c>
      <c r="V115" s="13">
        <v>2</v>
      </c>
      <c r="W115" s="13">
        <v>0</v>
      </c>
      <c r="X115" s="13">
        <v>1</v>
      </c>
      <c r="Y115" s="13">
        <v>7</v>
      </c>
      <c r="Z115" s="13">
        <v>0</v>
      </c>
      <c r="AA115" s="13">
        <v>1</v>
      </c>
      <c r="AB115" s="14" t="s">
        <v>383</v>
      </c>
      <c r="AC115" s="105" t="s">
        <v>279</v>
      </c>
      <c r="AD115" s="88"/>
      <c r="AE115" s="89">
        <v>0</v>
      </c>
      <c r="AF115" s="89">
        <v>0</v>
      </c>
      <c r="AG115" s="89">
        <v>20</v>
      </c>
      <c r="AH115" s="89">
        <v>0</v>
      </c>
      <c r="AI115" s="89">
        <v>0</v>
      </c>
      <c r="AJ115" s="89">
        <v>0</v>
      </c>
      <c r="AK115" s="89">
        <v>20</v>
      </c>
      <c r="AL115" s="33">
        <v>2021</v>
      </c>
    </row>
    <row r="116" spans="1:38" ht="102.75" customHeight="1">
      <c r="A116" s="13">
        <v>3</v>
      </c>
      <c r="B116" s="13">
        <v>1</v>
      </c>
      <c r="C116" s="13">
        <v>3</v>
      </c>
      <c r="D116" s="13">
        <v>0</v>
      </c>
      <c r="E116" s="13">
        <v>8</v>
      </c>
      <c r="F116" s="13">
        <v>0</v>
      </c>
      <c r="G116" s="13">
        <v>1</v>
      </c>
      <c r="H116" s="13">
        <v>0</v>
      </c>
      <c r="I116" s="13">
        <v>2</v>
      </c>
      <c r="J116" s="13">
        <v>2</v>
      </c>
      <c r="K116" s="13">
        <v>0</v>
      </c>
      <c r="L116" s="13">
        <v>2</v>
      </c>
      <c r="M116" s="13" t="s">
        <v>58</v>
      </c>
      <c r="N116" s="13">
        <v>0</v>
      </c>
      <c r="O116" s="13">
        <v>2</v>
      </c>
      <c r="P116" s="13">
        <v>0</v>
      </c>
      <c r="Q116" s="13">
        <v>0</v>
      </c>
      <c r="R116" s="13">
        <v>0</v>
      </c>
      <c r="S116" s="13">
        <v>2</v>
      </c>
      <c r="T116" s="13">
        <v>2</v>
      </c>
      <c r="U116" s="13">
        <v>0</v>
      </c>
      <c r="V116" s="13">
        <v>2</v>
      </c>
      <c r="W116" s="13">
        <v>0</v>
      </c>
      <c r="X116" s="13">
        <v>1</v>
      </c>
      <c r="Y116" s="13">
        <v>8</v>
      </c>
      <c r="Z116" s="13">
        <v>0</v>
      </c>
      <c r="AA116" s="13">
        <v>0</v>
      </c>
      <c r="AB116" s="47" t="s">
        <v>380</v>
      </c>
      <c r="AC116" s="103" t="s">
        <v>267</v>
      </c>
      <c r="AD116" s="11"/>
      <c r="AE116" s="46">
        <v>0</v>
      </c>
      <c r="AF116" s="46">
        <v>0</v>
      </c>
      <c r="AG116" s="46">
        <v>0</v>
      </c>
      <c r="AH116" s="46">
        <v>0</v>
      </c>
      <c r="AI116" s="46">
        <v>0</v>
      </c>
      <c r="AJ116" s="46">
        <v>0</v>
      </c>
      <c r="AK116" s="46">
        <f>SUM(AF116:AJ116)</f>
        <v>0</v>
      </c>
      <c r="AL116" s="45">
        <v>2021</v>
      </c>
    </row>
    <row r="117" spans="1:38" ht="57" customHeight="1">
      <c r="A117" s="13">
        <v>3</v>
      </c>
      <c r="B117" s="13">
        <v>1</v>
      </c>
      <c r="C117" s="13">
        <v>3</v>
      </c>
      <c r="D117" s="13">
        <v>0</v>
      </c>
      <c r="E117" s="13">
        <v>8</v>
      </c>
      <c r="F117" s="13">
        <v>0</v>
      </c>
      <c r="G117" s="13">
        <v>1</v>
      </c>
      <c r="H117" s="13">
        <v>0</v>
      </c>
      <c r="I117" s="13">
        <v>2</v>
      </c>
      <c r="J117" s="13">
        <v>2</v>
      </c>
      <c r="K117" s="13">
        <v>0</v>
      </c>
      <c r="L117" s="13">
        <v>2</v>
      </c>
      <c r="M117" s="13" t="s">
        <v>58</v>
      </c>
      <c r="N117" s="13">
        <v>0</v>
      </c>
      <c r="O117" s="13">
        <v>2</v>
      </c>
      <c r="P117" s="13">
        <v>0</v>
      </c>
      <c r="Q117" s="13">
        <v>0</v>
      </c>
      <c r="R117" s="13">
        <v>0</v>
      </c>
      <c r="S117" s="13">
        <v>2</v>
      </c>
      <c r="T117" s="13">
        <v>2</v>
      </c>
      <c r="U117" s="13">
        <v>0</v>
      </c>
      <c r="V117" s="13">
        <v>2</v>
      </c>
      <c r="W117" s="13">
        <v>0</v>
      </c>
      <c r="X117" s="13">
        <v>1</v>
      </c>
      <c r="Y117" s="13">
        <v>8</v>
      </c>
      <c r="Z117" s="13">
        <v>0</v>
      </c>
      <c r="AA117" s="13">
        <v>1</v>
      </c>
      <c r="AB117" s="14" t="s">
        <v>379</v>
      </c>
      <c r="AC117" s="105" t="s">
        <v>279</v>
      </c>
      <c r="AD117" s="88"/>
      <c r="AE117" s="89">
        <v>0</v>
      </c>
      <c r="AF117" s="89">
        <v>0</v>
      </c>
      <c r="AG117" s="89">
        <v>20</v>
      </c>
      <c r="AH117" s="89">
        <v>0</v>
      </c>
      <c r="AI117" s="89">
        <v>0</v>
      </c>
      <c r="AJ117" s="89">
        <v>0</v>
      </c>
      <c r="AK117" s="89">
        <v>20</v>
      </c>
      <c r="AL117" s="33">
        <v>2021</v>
      </c>
    </row>
    <row r="118" spans="1:38" ht="91.5" customHeight="1">
      <c r="A118" s="13">
        <v>3</v>
      </c>
      <c r="B118" s="13">
        <v>1</v>
      </c>
      <c r="C118" s="13">
        <v>3</v>
      </c>
      <c r="D118" s="13">
        <v>0</v>
      </c>
      <c r="E118" s="13">
        <v>7</v>
      </c>
      <c r="F118" s="13">
        <v>0</v>
      </c>
      <c r="G118" s="13">
        <v>3</v>
      </c>
      <c r="H118" s="13">
        <v>0</v>
      </c>
      <c r="I118" s="13">
        <v>2</v>
      </c>
      <c r="J118" s="13">
        <v>2</v>
      </c>
      <c r="K118" s="13">
        <v>0</v>
      </c>
      <c r="L118" s="13">
        <v>2</v>
      </c>
      <c r="M118" s="13">
        <v>1</v>
      </c>
      <c r="N118" s="13">
        <v>0</v>
      </c>
      <c r="O118" s="13">
        <v>2</v>
      </c>
      <c r="P118" s="13">
        <v>0</v>
      </c>
      <c r="Q118" s="13">
        <v>0</v>
      </c>
      <c r="R118" s="13">
        <v>0</v>
      </c>
      <c r="S118" s="13">
        <v>2</v>
      </c>
      <c r="T118" s="13">
        <v>2</v>
      </c>
      <c r="U118" s="13">
        <v>0</v>
      </c>
      <c r="V118" s="13">
        <v>2</v>
      </c>
      <c r="W118" s="13">
        <v>0</v>
      </c>
      <c r="X118" s="13">
        <v>1</v>
      </c>
      <c r="Y118" s="13">
        <v>9</v>
      </c>
      <c r="Z118" s="13">
        <v>0</v>
      </c>
      <c r="AA118" s="13">
        <v>0</v>
      </c>
      <c r="AB118" s="47" t="s">
        <v>531</v>
      </c>
      <c r="AC118" s="103" t="s">
        <v>267</v>
      </c>
      <c r="AD118" s="11"/>
      <c r="AE118" s="46">
        <v>0</v>
      </c>
      <c r="AF118" s="46">
        <v>0</v>
      </c>
      <c r="AG118" s="46">
        <v>52.2</v>
      </c>
      <c r="AH118" s="46">
        <v>0</v>
      </c>
      <c r="AI118" s="46">
        <v>0</v>
      </c>
      <c r="AJ118" s="46">
        <v>0</v>
      </c>
      <c r="AK118" s="46">
        <f>SUM(AF118:AJ118)</f>
        <v>52.2</v>
      </c>
      <c r="AL118" s="45">
        <v>2021</v>
      </c>
    </row>
    <row r="119" spans="1:38" ht="69" customHeight="1">
      <c r="A119" s="13">
        <v>3</v>
      </c>
      <c r="B119" s="13">
        <v>1</v>
      </c>
      <c r="C119" s="13">
        <v>3</v>
      </c>
      <c r="D119" s="13">
        <v>0</v>
      </c>
      <c r="E119" s="13">
        <v>8</v>
      </c>
      <c r="F119" s="13">
        <v>0</v>
      </c>
      <c r="G119" s="13">
        <v>1</v>
      </c>
      <c r="H119" s="13">
        <v>0</v>
      </c>
      <c r="I119" s="13">
        <v>2</v>
      </c>
      <c r="J119" s="13">
        <v>2</v>
      </c>
      <c r="K119" s="13">
        <v>0</v>
      </c>
      <c r="L119" s="13">
        <v>2</v>
      </c>
      <c r="M119" s="13">
        <v>1</v>
      </c>
      <c r="N119" s="13">
        <v>0</v>
      </c>
      <c r="O119" s="13">
        <v>2</v>
      </c>
      <c r="P119" s="13">
        <v>0</v>
      </c>
      <c r="Q119" s="13">
        <v>0</v>
      </c>
      <c r="R119" s="13">
        <v>0</v>
      </c>
      <c r="S119" s="13">
        <v>2</v>
      </c>
      <c r="T119" s="13">
        <v>2</v>
      </c>
      <c r="U119" s="13">
        <v>0</v>
      </c>
      <c r="V119" s="13">
        <v>2</v>
      </c>
      <c r="W119" s="13">
        <v>0</v>
      </c>
      <c r="X119" s="13">
        <v>1</v>
      </c>
      <c r="Y119" s="13">
        <v>9</v>
      </c>
      <c r="Z119" s="13">
        <v>0</v>
      </c>
      <c r="AA119" s="13">
        <v>1</v>
      </c>
      <c r="AB119" s="14" t="s">
        <v>533</v>
      </c>
      <c r="AC119" s="105" t="s">
        <v>279</v>
      </c>
      <c r="AD119" s="88"/>
      <c r="AE119" s="89">
        <v>0</v>
      </c>
      <c r="AF119" s="89">
        <v>0</v>
      </c>
      <c r="AG119" s="89">
        <v>1</v>
      </c>
      <c r="AH119" s="89">
        <v>0</v>
      </c>
      <c r="AI119" s="89">
        <v>0</v>
      </c>
      <c r="AJ119" s="89">
        <v>0</v>
      </c>
      <c r="AK119" s="89">
        <v>1</v>
      </c>
      <c r="AL119" s="33">
        <v>2021</v>
      </c>
    </row>
    <row r="120" spans="1:38" ht="109.5" customHeight="1">
      <c r="A120" s="13">
        <v>3</v>
      </c>
      <c r="B120" s="13">
        <v>1</v>
      </c>
      <c r="C120" s="13">
        <v>3</v>
      </c>
      <c r="D120" s="13">
        <v>0</v>
      </c>
      <c r="E120" s="13">
        <v>8</v>
      </c>
      <c r="F120" s="13">
        <v>0</v>
      </c>
      <c r="G120" s="13">
        <v>1</v>
      </c>
      <c r="H120" s="13">
        <v>0</v>
      </c>
      <c r="I120" s="13">
        <v>2</v>
      </c>
      <c r="J120" s="13">
        <v>2</v>
      </c>
      <c r="K120" s="13">
        <v>0</v>
      </c>
      <c r="L120" s="13">
        <v>2</v>
      </c>
      <c r="M120" s="13" t="s">
        <v>58</v>
      </c>
      <c r="N120" s="13">
        <v>0</v>
      </c>
      <c r="O120" s="13">
        <v>2</v>
      </c>
      <c r="P120" s="13">
        <v>0</v>
      </c>
      <c r="Q120" s="13">
        <v>0</v>
      </c>
      <c r="R120" s="13">
        <v>0</v>
      </c>
      <c r="S120" s="13">
        <v>2</v>
      </c>
      <c r="T120" s="13">
        <v>2</v>
      </c>
      <c r="U120" s="13">
        <v>0</v>
      </c>
      <c r="V120" s="13">
        <v>2</v>
      </c>
      <c r="W120" s="13">
        <v>0</v>
      </c>
      <c r="X120" s="13">
        <v>2</v>
      </c>
      <c r="Y120" s="13">
        <v>0</v>
      </c>
      <c r="Z120" s="13">
        <v>0</v>
      </c>
      <c r="AA120" s="13">
        <v>0</v>
      </c>
      <c r="AB120" s="47" t="s">
        <v>532</v>
      </c>
      <c r="AC120" s="103" t="s">
        <v>267</v>
      </c>
      <c r="AD120" s="11"/>
      <c r="AE120" s="46">
        <v>0</v>
      </c>
      <c r="AF120" s="46">
        <v>0</v>
      </c>
      <c r="AG120" s="46">
        <v>5.2</v>
      </c>
      <c r="AH120" s="46">
        <v>0</v>
      </c>
      <c r="AI120" s="46">
        <v>0</v>
      </c>
      <c r="AJ120" s="46">
        <v>0</v>
      </c>
      <c r="AK120" s="46">
        <f>SUM(AF120:AJ120)</f>
        <v>5.2</v>
      </c>
      <c r="AL120" s="45">
        <v>2021</v>
      </c>
    </row>
    <row r="121" spans="1:38" ht="72.75" customHeight="1">
      <c r="A121" s="13">
        <v>3</v>
      </c>
      <c r="B121" s="13">
        <v>1</v>
      </c>
      <c r="C121" s="13">
        <v>3</v>
      </c>
      <c r="D121" s="13">
        <v>0</v>
      </c>
      <c r="E121" s="13">
        <v>8</v>
      </c>
      <c r="F121" s="13">
        <v>0</v>
      </c>
      <c r="G121" s="13">
        <v>1</v>
      </c>
      <c r="H121" s="13">
        <v>0</v>
      </c>
      <c r="I121" s="13">
        <v>2</v>
      </c>
      <c r="J121" s="13">
        <v>2</v>
      </c>
      <c r="K121" s="13">
        <v>0</v>
      </c>
      <c r="L121" s="13">
        <v>2</v>
      </c>
      <c r="M121" s="13" t="s">
        <v>58</v>
      </c>
      <c r="N121" s="13">
        <v>0</v>
      </c>
      <c r="O121" s="13">
        <v>2</v>
      </c>
      <c r="P121" s="13">
        <v>0</v>
      </c>
      <c r="Q121" s="13">
        <v>0</v>
      </c>
      <c r="R121" s="13">
        <v>0</v>
      </c>
      <c r="S121" s="13">
        <v>2</v>
      </c>
      <c r="T121" s="13">
        <v>2</v>
      </c>
      <c r="U121" s="13">
        <v>0</v>
      </c>
      <c r="V121" s="13">
        <v>2</v>
      </c>
      <c r="W121" s="13">
        <v>0</v>
      </c>
      <c r="X121" s="13">
        <v>2</v>
      </c>
      <c r="Y121" s="13">
        <v>0</v>
      </c>
      <c r="Z121" s="13">
        <v>0</v>
      </c>
      <c r="AA121" s="13">
        <v>1</v>
      </c>
      <c r="AB121" s="14" t="s">
        <v>534</v>
      </c>
      <c r="AC121" s="105" t="s">
        <v>279</v>
      </c>
      <c r="AD121" s="88"/>
      <c r="AE121" s="89">
        <v>0</v>
      </c>
      <c r="AF121" s="89">
        <v>0</v>
      </c>
      <c r="AG121" s="89">
        <v>1</v>
      </c>
      <c r="AH121" s="89">
        <v>0</v>
      </c>
      <c r="AI121" s="89">
        <v>0</v>
      </c>
      <c r="AJ121" s="89">
        <v>0</v>
      </c>
      <c r="AK121" s="89">
        <v>1</v>
      </c>
      <c r="AL121" s="33">
        <v>2021</v>
      </c>
    </row>
    <row r="122" spans="1:38" ht="66.75" customHeight="1">
      <c r="A122" s="13">
        <v>3</v>
      </c>
      <c r="B122" s="13">
        <v>1</v>
      </c>
      <c r="C122" s="13">
        <v>3</v>
      </c>
      <c r="D122" s="13">
        <v>0</v>
      </c>
      <c r="E122" s="13">
        <v>8</v>
      </c>
      <c r="F122" s="13">
        <v>0</v>
      </c>
      <c r="G122" s="13">
        <v>1</v>
      </c>
      <c r="H122" s="13">
        <v>0</v>
      </c>
      <c r="I122" s="13">
        <v>2</v>
      </c>
      <c r="J122" s="13">
        <v>2</v>
      </c>
      <c r="K122" s="13">
        <v>0</v>
      </c>
      <c r="L122" s="13">
        <v>3</v>
      </c>
      <c r="M122" s="13">
        <v>0</v>
      </c>
      <c r="N122" s="13">
        <v>0</v>
      </c>
      <c r="O122" s="13">
        <v>0</v>
      </c>
      <c r="P122" s="13">
        <v>0</v>
      </c>
      <c r="Q122" s="13">
        <v>0</v>
      </c>
      <c r="R122" s="13">
        <v>0</v>
      </c>
      <c r="S122" s="13">
        <v>2</v>
      </c>
      <c r="T122" s="13">
        <v>2</v>
      </c>
      <c r="U122" s="13">
        <v>0</v>
      </c>
      <c r="V122" s="13">
        <v>3</v>
      </c>
      <c r="W122" s="13">
        <v>0</v>
      </c>
      <c r="X122" s="13">
        <v>0</v>
      </c>
      <c r="Y122" s="13">
        <v>0</v>
      </c>
      <c r="Z122" s="13">
        <v>0</v>
      </c>
      <c r="AA122" s="13">
        <v>0</v>
      </c>
      <c r="AB122" s="31" t="s">
        <v>415</v>
      </c>
      <c r="AC122" s="94" t="s">
        <v>267</v>
      </c>
      <c r="AD122" s="98"/>
      <c r="AE122" s="96">
        <f aca="true" t="shared" si="10" ref="AE122:AJ122">SUM(AE126+AE128+AE130+AE132)</f>
        <v>0</v>
      </c>
      <c r="AF122" s="96">
        <f t="shared" si="10"/>
        <v>218.5</v>
      </c>
      <c r="AG122" s="96">
        <f>SUM(AG126+AG128+AG130+AG132+AG134)</f>
        <v>638.1</v>
      </c>
      <c r="AH122" s="96">
        <f t="shared" si="10"/>
        <v>0</v>
      </c>
      <c r="AI122" s="96">
        <f t="shared" si="10"/>
        <v>0</v>
      </c>
      <c r="AJ122" s="96">
        <f t="shared" si="10"/>
        <v>0</v>
      </c>
      <c r="AK122" s="96">
        <f>SUM(AK126+AK128+AK130+AK132+AK134)</f>
        <v>856.6</v>
      </c>
      <c r="AL122" s="97">
        <v>2021</v>
      </c>
    </row>
    <row r="123" spans="1:38" ht="51" customHeight="1">
      <c r="A123" s="13">
        <v>3</v>
      </c>
      <c r="B123" s="13">
        <v>1</v>
      </c>
      <c r="C123" s="13">
        <v>3</v>
      </c>
      <c r="D123" s="13">
        <v>0</v>
      </c>
      <c r="E123" s="13">
        <v>8</v>
      </c>
      <c r="F123" s="13">
        <v>0</v>
      </c>
      <c r="G123" s="13">
        <v>1</v>
      </c>
      <c r="H123" s="13">
        <v>0</v>
      </c>
      <c r="I123" s="13">
        <v>2</v>
      </c>
      <c r="J123" s="13">
        <v>2</v>
      </c>
      <c r="K123" s="13">
        <v>0</v>
      </c>
      <c r="L123" s="13">
        <v>3</v>
      </c>
      <c r="M123" s="13">
        <v>0</v>
      </c>
      <c r="N123" s="13">
        <v>0</v>
      </c>
      <c r="O123" s="13">
        <v>0</v>
      </c>
      <c r="P123" s="13">
        <v>0</v>
      </c>
      <c r="Q123" s="13">
        <v>0</v>
      </c>
      <c r="R123" s="13">
        <v>0</v>
      </c>
      <c r="S123" s="13">
        <v>2</v>
      </c>
      <c r="T123" s="13">
        <v>2</v>
      </c>
      <c r="U123" s="13">
        <v>0</v>
      </c>
      <c r="V123" s="13">
        <v>3</v>
      </c>
      <c r="W123" s="13">
        <v>0</v>
      </c>
      <c r="X123" s="13">
        <v>0</v>
      </c>
      <c r="Y123" s="13">
        <v>0</v>
      </c>
      <c r="Z123" s="13">
        <v>0</v>
      </c>
      <c r="AA123" s="13">
        <v>1</v>
      </c>
      <c r="AB123" s="14" t="s">
        <v>416</v>
      </c>
      <c r="AC123" s="13" t="s">
        <v>265</v>
      </c>
      <c r="AD123" s="11"/>
      <c r="AE123" s="19">
        <v>85</v>
      </c>
      <c r="AF123" s="19">
        <v>85</v>
      </c>
      <c r="AG123" s="19">
        <v>85</v>
      </c>
      <c r="AH123" s="19">
        <v>85</v>
      </c>
      <c r="AI123" s="19">
        <v>85</v>
      </c>
      <c r="AJ123" s="19">
        <v>85</v>
      </c>
      <c r="AK123" s="19">
        <v>85</v>
      </c>
      <c r="AL123" s="19">
        <v>2021</v>
      </c>
    </row>
    <row r="124" spans="1:38" ht="75" customHeight="1">
      <c r="A124" s="13">
        <v>3</v>
      </c>
      <c r="B124" s="13">
        <v>1</v>
      </c>
      <c r="C124" s="13">
        <v>3</v>
      </c>
      <c r="D124" s="13">
        <v>0</v>
      </c>
      <c r="E124" s="13">
        <v>8</v>
      </c>
      <c r="F124" s="13">
        <v>0</v>
      </c>
      <c r="G124" s="13">
        <v>1</v>
      </c>
      <c r="H124" s="13">
        <v>0</v>
      </c>
      <c r="I124" s="13">
        <v>2</v>
      </c>
      <c r="J124" s="13">
        <v>2</v>
      </c>
      <c r="K124" s="13">
        <v>0</v>
      </c>
      <c r="L124" s="13">
        <v>3</v>
      </c>
      <c r="M124" s="13">
        <v>0</v>
      </c>
      <c r="N124" s="13">
        <v>0</v>
      </c>
      <c r="O124" s="13">
        <v>0</v>
      </c>
      <c r="P124" s="13">
        <v>0</v>
      </c>
      <c r="Q124" s="13">
        <v>0</v>
      </c>
      <c r="R124" s="13">
        <v>0</v>
      </c>
      <c r="S124" s="13">
        <v>2</v>
      </c>
      <c r="T124" s="13">
        <v>2</v>
      </c>
      <c r="U124" s="13">
        <v>0</v>
      </c>
      <c r="V124" s="13">
        <v>3</v>
      </c>
      <c r="W124" s="13">
        <v>0</v>
      </c>
      <c r="X124" s="13">
        <v>0</v>
      </c>
      <c r="Y124" s="13">
        <v>0</v>
      </c>
      <c r="Z124" s="13">
        <v>0</v>
      </c>
      <c r="AA124" s="13">
        <v>2</v>
      </c>
      <c r="AB124" s="14" t="s">
        <v>362</v>
      </c>
      <c r="AC124" s="13" t="s">
        <v>265</v>
      </c>
      <c r="AD124" s="11"/>
      <c r="AE124" s="19">
        <v>30</v>
      </c>
      <c r="AF124" s="19">
        <v>30</v>
      </c>
      <c r="AG124" s="19">
        <v>30</v>
      </c>
      <c r="AH124" s="19">
        <v>30</v>
      </c>
      <c r="AI124" s="19">
        <v>40</v>
      </c>
      <c r="AJ124" s="19">
        <v>60</v>
      </c>
      <c r="AK124" s="19">
        <v>60</v>
      </c>
      <c r="AL124" s="19">
        <v>2021</v>
      </c>
    </row>
    <row r="125" spans="1:38" ht="70.5" customHeight="1">
      <c r="A125" s="13">
        <v>3</v>
      </c>
      <c r="B125" s="13">
        <v>1</v>
      </c>
      <c r="C125" s="13">
        <v>3</v>
      </c>
      <c r="D125" s="13">
        <v>0</v>
      </c>
      <c r="E125" s="13">
        <v>8</v>
      </c>
      <c r="F125" s="13">
        <v>0</v>
      </c>
      <c r="G125" s="13">
        <v>1</v>
      </c>
      <c r="H125" s="13">
        <v>0</v>
      </c>
      <c r="I125" s="13">
        <v>2</v>
      </c>
      <c r="J125" s="13">
        <v>2</v>
      </c>
      <c r="K125" s="13">
        <v>0</v>
      </c>
      <c r="L125" s="13">
        <v>3</v>
      </c>
      <c r="M125" s="13">
        <v>0</v>
      </c>
      <c r="N125" s="13">
        <v>0</v>
      </c>
      <c r="O125" s="13">
        <v>0</v>
      </c>
      <c r="P125" s="13">
        <v>0</v>
      </c>
      <c r="Q125" s="13">
        <v>0</v>
      </c>
      <c r="R125" s="13">
        <v>0</v>
      </c>
      <c r="S125" s="13">
        <v>2</v>
      </c>
      <c r="T125" s="13">
        <v>2</v>
      </c>
      <c r="U125" s="13">
        <v>0</v>
      </c>
      <c r="V125" s="13">
        <v>3</v>
      </c>
      <c r="W125" s="13">
        <v>0</v>
      </c>
      <c r="X125" s="13">
        <v>0</v>
      </c>
      <c r="Y125" s="13">
        <v>0</v>
      </c>
      <c r="Z125" s="13">
        <v>0</v>
      </c>
      <c r="AA125" s="13">
        <v>3</v>
      </c>
      <c r="AB125" s="14" t="s">
        <v>264</v>
      </c>
      <c r="AC125" s="13" t="s">
        <v>265</v>
      </c>
      <c r="AD125" s="11"/>
      <c r="AE125" s="19">
        <v>79</v>
      </c>
      <c r="AF125" s="19">
        <v>79</v>
      </c>
      <c r="AG125" s="19">
        <v>79</v>
      </c>
      <c r="AH125" s="19">
        <v>79</v>
      </c>
      <c r="AI125" s="19">
        <v>79</v>
      </c>
      <c r="AJ125" s="19">
        <v>79</v>
      </c>
      <c r="AK125" s="19">
        <v>79</v>
      </c>
      <c r="AL125" s="19">
        <v>2021</v>
      </c>
    </row>
    <row r="126" spans="1:38" ht="82.5" customHeight="1">
      <c r="A126" s="13">
        <v>3</v>
      </c>
      <c r="B126" s="13">
        <v>1</v>
      </c>
      <c r="C126" s="13">
        <v>3</v>
      </c>
      <c r="D126" s="13">
        <v>0</v>
      </c>
      <c r="E126" s="13">
        <v>8</v>
      </c>
      <c r="F126" s="13">
        <v>0</v>
      </c>
      <c r="G126" s="13">
        <v>1</v>
      </c>
      <c r="H126" s="13">
        <v>0</v>
      </c>
      <c r="I126" s="13">
        <v>2</v>
      </c>
      <c r="J126" s="13">
        <v>2</v>
      </c>
      <c r="K126" s="13">
        <v>0</v>
      </c>
      <c r="L126" s="13">
        <v>3</v>
      </c>
      <c r="M126" s="13">
        <v>0</v>
      </c>
      <c r="N126" s="13">
        <v>0</v>
      </c>
      <c r="O126" s="13">
        <v>0</v>
      </c>
      <c r="P126" s="13">
        <v>0</v>
      </c>
      <c r="Q126" s="13">
        <v>0</v>
      </c>
      <c r="R126" s="13">
        <v>0</v>
      </c>
      <c r="S126" s="13">
        <v>2</v>
      </c>
      <c r="T126" s="13">
        <v>2</v>
      </c>
      <c r="U126" s="13">
        <v>0</v>
      </c>
      <c r="V126" s="13">
        <v>3</v>
      </c>
      <c r="W126" s="13">
        <v>0</v>
      </c>
      <c r="X126" s="13">
        <v>0</v>
      </c>
      <c r="Y126" s="13">
        <v>1</v>
      </c>
      <c r="Z126" s="13">
        <v>0</v>
      </c>
      <c r="AA126" s="13">
        <v>0</v>
      </c>
      <c r="AB126" s="43" t="s">
        <v>488</v>
      </c>
      <c r="AC126" s="103" t="s">
        <v>267</v>
      </c>
      <c r="AD126" s="44"/>
      <c r="AE126" s="46">
        <v>0</v>
      </c>
      <c r="AF126" s="46">
        <v>0</v>
      </c>
      <c r="AG126" s="46">
        <v>0</v>
      </c>
      <c r="AH126" s="46">
        <v>0</v>
      </c>
      <c r="AI126" s="46">
        <v>0</v>
      </c>
      <c r="AJ126" s="46">
        <v>0</v>
      </c>
      <c r="AK126" s="46">
        <f>SUM(AF126:AJ126)</f>
        <v>0</v>
      </c>
      <c r="AL126" s="45">
        <v>2021</v>
      </c>
    </row>
    <row r="127" spans="1:38" ht="99" customHeight="1">
      <c r="A127" s="13">
        <v>3</v>
      </c>
      <c r="B127" s="13">
        <v>1</v>
      </c>
      <c r="C127" s="13">
        <v>3</v>
      </c>
      <c r="D127" s="13">
        <v>0</v>
      </c>
      <c r="E127" s="13">
        <v>8</v>
      </c>
      <c r="F127" s="13">
        <v>0</v>
      </c>
      <c r="G127" s="13">
        <v>1</v>
      </c>
      <c r="H127" s="13">
        <v>0</v>
      </c>
      <c r="I127" s="13">
        <v>2</v>
      </c>
      <c r="J127" s="13">
        <v>2</v>
      </c>
      <c r="K127" s="13">
        <v>0</v>
      </c>
      <c r="L127" s="13">
        <v>3</v>
      </c>
      <c r="M127" s="13">
        <v>0</v>
      </c>
      <c r="N127" s="13">
        <v>0</v>
      </c>
      <c r="O127" s="13">
        <v>0</v>
      </c>
      <c r="P127" s="13">
        <v>0</v>
      </c>
      <c r="Q127" s="13">
        <v>0</v>
      </c>
      <c r="R127" s="13">
        <v>0</v>
      </c>
      <c r="S127" s="13">
        <v>2</v>
      </c>
      <c r="T127" s="13">
        <v>2</v>
      </c>
      <c r="U127" s="13">
        <v>0</v>
      </c>
      <c r="V127" s="13">
        <v>3</v>
      </c>
      <c r="W127" s="13">
        <v>0</v>
      </c>
      <c r="X127" s="13">
        <v>0</v>
      </c>
      <c r="Y127" s="13">
        <v>1</v>
      </c>
      <c r="Z127" s="13">
        <v>0</v>
      </c>
      <c r="AA127" s="13">
        <v>1</v>
      </c>
      <c r="AB127" s="14" t="s">
        <v>363</v>
      </c>
      <c r="AC127" s="13" t="s">
        <v>266</v>
      </c>
      <c r="AD127" s="11"/>
      <c r="AE127" s="33">
        <v>0</v>
      </c>
      <c r="AF127" s="33">
        <v>0</v>
      </c>
      <c r="AG127" s="33">
        <v>0</v>
      </c>
      <c r="AH127" s="33">
        <v>0</v>
      </c>
      <c r="AI127" s="33">
        <v>0</v>
      </c>
      <c r="AJ127" s="33">
        <v>0</v>
      </c>
      <c r="AK127" s="33">
        <v>0</v>
      </c>
      <c r="AL127" s="33">
        <v>2021</v>
      </c>
    </row>
    <row r="128" spans="1:38" ht="96.75" customHeight="1">
      <c r="A128" s="13">
        <v>3</v>
      </c>
      <c r="B128" s="13">
        <v>1</v>
      </c>
      <c r="C128" s="13">
        <v>3</v>
      </c>
      <c r="D128" s="13">
        <v>0</v>
      </c>
      <c r="E128" s="13">
        <v>8</v>
      </c>
      <c r="F128" s="13">
        <v>0</v>
      </c>
      <c r="G128" s="13">
        <v>1</v>
      </c>
      <c r="H128" s="13">
        <v>0</v>
      </c>
      <c r="I128" s="13">
        <v>2</v>
      </c>
      <c r="J128" s="13">
        <v>2</v>
      </c>
      <c r="K128" s="13">
        <v>0</v>
      </c>
      <c r="L128" s="13">
        <v>3</v>
      </c>
      <c r="M128" s="13">
        <v>0</v>
      </c>
      <c r="N128" s="13">
        <v>0</v>
      </c>
      <c r="O128" s="13">
        <v>0</v>
      </c>
      <c r="P128" s="13">
        <v>0</v>
      </c>
      <c r="Q128" s="13">
        <v>0</v>
      </c>
      <c r="R128" s="13">
        <v>0</v>
      </c>
      <c r="S128" s="13">
        <v>2</v>
      </c>
      <c r="T128" s="13">
        <v>2</v>
      </c>
      <c r="U128" s="13">
        <v>0</v>
      </c>
      <c r="V128" s="13">
        <v>3</v>
      </c>
      <c r="W128" s="13">
        <v>0</v>
      </c>
      <c r="X128" s="13">
        <v>0</v>
      </c>
      <c r="Y128" s="13">
        <v>2</v>
      </c>
      <c r="Z128" s="13">
        <v>0</v>
      </c>
      <c r="AA128" s="13">
        <v>0</v>
      </c>
      <c r="AB128" s="43" t="s">
        <v>364</v>
      </c>
      <c r="AC128" s="103" t="s">
        <v>267</v>
      </c>
      <c r="AD128" s="44"/>
      <c r="AE128" s="46">
        <v>0</v>
      </c>
      <c r="AF128" s="46">
        <v>0</v>
      </c>
      <c r="AG128" s="46">
        <v>0</v>
      </c>
      <c r="AH128" s="46">
        <v>0</v>
      </c>
      <c r="AI128" s="46">
        <v>0</v>
      </c>
      <c r="AJ128" s="46">
        <v>0</v>
      </c>
      <c r="AK128" s="46">
        <f>SUM(AF128:AJ128)</f>
        <v>0</v>
      </c>
      <c r="AL128" s="45">
        <v>2021</v>
      </c>
    </row>
    <row r="129" spans="1:38" ht="95.25" customHeight="1">
      <c r="A129" s="13">
        <v>3</v>
      </c>
      <c r="B129" s="13">
        <v>1</v>
      </c>
      <c r="C129" s="13">
        <v>3</v>
      </c>
      <c r="D129" s="13">
        <v>0</v>
      </c>
      <c r="E129" s="13">
        <v>8</v>
      </c>
      <c r="F129" s="13">
        <v>0</v>
      </c>
      <c r="G129" s="13">
        <v>1</v>
      </c>
      <c r="H129" s="13">
        <v>0</v>
      </c>
      <c r="I129" s="13">
        <v>2</v>
      </c>
      <c r="J129" s="13">
        <v>2</v>
      </c>
      <c r="K129" s="13">
        <v>0</v>
      </c>
      <c r="L129" s="13">
        <v>3</v>
      </c>
      <c r="M129" s="13">
        <v>0</v>
      </c>
      <c r="N129" s="13">
        <v>0</v>
      </c>
      <c r="O129" s="13">
        <v>0</v>
      </c>
      <c r="P129" s="13">
        <v>0</v>
      </c>
      <c r="Q129" s="13">
        <v>0</v>
      </c>
      <c r="R129" s="13">
        <v>0</v>
      </c>
      <c r="S129" s="13">
        <v>2</v>
      </c>
      <c r="T129" s="13">
        <v>2</v>
      </c>
      <c r="U129" s="13">
        <v>0</v>
      </c>
      <c r="V129" s="13">
        <v>3</v>
      </c>
      <c r="W129" s="13">
        <v>0</v>
      </c>
      <c r="X129" s="13">
        <v>0</v>
      </c>
      <c r="Y129" s="13">
        <v>2</v>
      </c>
      <c r="Z129" s="13">
        <v>0</v>
      </c>
      <c r="AA129" s="13">
        <v>1</v>
      </c>
      <c r="AB129" s="14" t="s">
        <v>371</v>
      </c>
      <c r="AC129" s="13" t="s">
        <v>266</v>
      </c>
      <c r="AD129" s="11"/>
      <c r="AE129" s="33">
        <v>0</v>
      </c>
      <c r="AF129" s="33">
        <v>0</v>
      </c>
      <c r="AG129" s="33">
        <v>0</v>
      </c>
      <c r="AH129" s="33">
        <v>0</v>
      </c>
      <c r="AI129" s="33">
        <v>0</v>
      </c>
      <c r="AJ129" s="33">
        <v>0</v>
      </c>
      <c r="AK129" s="33">
        <v>0</v>
      </c>
      <c r="AL129" s="33">
        <v>2021</v>
      </c>
    </row>
    <row r="130" spans="1:38" ht="90.75" customHeight="1">
      <c r="A130" s="13">
        <v>3</v>
      </c>
      <c r="B130" s="13">
        <v>1</v>
      </c>
      <c r="C130" s="13">
        <v>3</v>
      </c>
      <c r="D130" s="13">
        <v>0</v>
      </c>
      <c r="E130" s="13">
        <v>8</v>
      </c>
      <c r="F130" s="13">
        <v>0</v>
      </c>
      <c r="G130" s="13">
        <v>1</v>
      </c>
      <c r="H130" s="13">
        <v>0</v>
      </c>
      <c r="I130" s="13">
        <v>2</v>
      </c>
      <c r="J130" s="13">
        <v>2</v>
      </c>
      <c r="K130" s="13">
        <v>0</v>
      </c>
      <c r="L130" s="13">
        <v>3</v>
      </c>
      <c r="M130" s="13" t="s">
        <v>365</v>
      </c>
      <c r="N130" s="13">
        <v>5</v>
      </c>
      <c r="O130" s="13">
        <v>5</v>
      </c>
      <c r="P130" s="13">
        <v>8</v>
      </c>
      <c r="Q130" s="13" t="s">
        <v>366</v>
      </c>
      <c r="R130" s="13">
        <v>0</v>
      </c>
      <c r="S130" s="13">
        <v>2</v>
      </c>
      <c r="T130" s="13">
        <v>2</v>
      </c>
      <c r="U130" s="13">
        <v>0</v>
      </c>
      <c r="V130" s="13">
        <v>3</v>
      </c>
      <c r="W130" s="13">
        <v>0</v>
      </c>
      <c r="X130" s="13">
        <v>0</v>
      </c>
      <c r="Y130" s="13">
        <v>3</v>
      </c>
      <c r="Z130" s="13">
        <v>0</v>
      </c>
      <c r="AA130" s="13">
        <v>0</v>
      </c>
      <c r="AB130" s="43" t="s">
        <v>367</v>
      </c>
      <c r="AC130" s="103" t="s">
        <v>267</v>
      </c>
      <c r="AD130" s="44"/>
      <c r="AE130" s="46">
        <v>0</v>
      </c>
      <c r="AF130" s="46">
        <v>216.3</v>
      </c>
      <c r="AG130" s="46">
        <v>0</v>
      </c>
      <c r="AH130" s="46">
        <v>0</v>
      </c>
      <c r="AI130" s="46">
        <v>0</v>
      </c>
      <c r="AJ130" s="46">
        <v>0</v>
      </c>
      <c r="AK130" s="46">
        <f>SUM(AF130:AJ130)</f>
        <v>216.3</v>
      </c>
      <c r="AL130" s="45">
        <v>2021</v>
      </c>
    </row>
    <row r="131" spans="1:38" ht="93.75" customHeight="1">
      <c r="A131" s="13">
        <v>3</v>
      </c>
      <c r="B131" s="13">
        <v>1</v>
      </c>
      <c r="C131" s="13">
        <v>3</v>
      </c>
      <c r="D131" s="13">
        <v>0</v>
      </c>
      <c r="E131" s="13">
        <v>8</v>
      </c>
      <c r="F131" s="13">
        <v>0</v>
      </c>
      <c r="G131" s="13">
        <v>1</v>
      </c>
      <c r="H131" s="13">
        <v>0</v>
      </c>
      <c r="I131" s="13">
        <v>2</v>
      </c>
      <c r="J131" s="13">
        <v>2</v>
      </c>
      <c r="K131" s="13">
        <v>0</v>
      </c>
      <c r="L131" s="13">
        <v>3</v>
      </c>
      <c r="M131" s="13" t="s">
        <v>365</v>
      </c>
      <c r="N131" s="13">
        <v>5</v>
      </c>
      <c r="O131" s="13">
        <v>5</v>
      </c>
      <c r="P131" s="13">
        <v>8</v>
      </c>
      <c r="Q131" s="13" t="s">
        <v>366</v>
      </c>
      <c r="R131" s="13">
        <v>0</v>
      </c>
      <c r="S131" s="13">
        <v>2</v>
      </c>
      <c r="T131" s="13">
        <v>2</v>
      </c>
      <c r="U131" s="13">
        <v>0</v>
      </c>
      <c r="V131" s="13">
        <v>3</v>
      </c>
      <c r="W131" s="13">
        <v>0</v>
      </c>
      <c r="X131" s="13">
        <v>0</v>
      </c>
      <c r="Y131" s="13">
        <v>3</v>
      </c>
      <c r="Z131" s="13">
        <v>0</v>
      </c>
      <c r="AA131" s="13">
        <v>1</v>
      </c>
      <c r="AB131" s="18" t="s">
        <v>431</v>
      </c>
      <c r="AC131" s="13" t="s">
        <v>266</v>
      </c>
      <c r="AD131" s="11"/>
      <c r="AE131" s="19">
        <v>0</v>
      </c>
      <c r="AF131" s="19">
        <v>1</v>
      </c>
      <c r="AG131" s="19">
        <v>0</v>
      </c>
      <c r="AH131" s="19">
        <v>0</v>
      </c>
      <c r="AI131" s="19">
        <v>0</v>
      </c>
      <c r="AJ131" s="19">
        <v>0</v>
      </c>
      <c r="AK131" s="19">
        <f>SUM(AF131:AJ131)</f>
        <v>1</v>
      </c>
      <c r="AL131" s="19">
        <v>2021</v>
      </c>
    </row>
    <row r="132" spans="1:38" ht="90.75" customHeight="1">
      <c r="A132" s="13">
        <v>3</v>
      </c>
      <c r="B132" s="13">
        <v>1</v>
      </c>
      <c r="C132" s="13">
        <v>3</v>
      </c>
      <c r="D132" s="13">
        <v>0</v>
      </c>
      <c r="E132" s="13">
        <v>8</v>
      </c>
      <c r="F132" s="13">
        <v>0</v>
      </c>
      <c r="G132" s="13">
        <v>1</v>
      </c>
      <c r="H132" s="13">
        <v>0</v>
      </c>
      <c r="I132" s="13">
        <v>2</v>
      </c>
      <c r="J132" s="13">
        <v>2</v>
      </c>
      <c r="K132" s="13">
        <v>0</v>
      </c>
      <c r="L132" s="13">
        <v>3</v>
      </c>
      <c r="M132" s="13" t="s">
        <v>432</v>
      </c>
      <c r="N132" s="13">
        <v>5</v>
      </c>
      <c r="O132" s="13">
        <v>5</v>
      </c>
      <c r="P132" s="13">
        <v>8</v>
      </c>
      <c r="Q132" s="13" t="s">
        <v>433</v>
      </c>
      <c r="R132" s="13">
        <v>0</v>
      </c>
      <c r="S132" s="13">
        <v>2</v>
      </c>
      <c r="T132" s="13">
        <v>2</v>
      </c>
      <c r="U132" s="13">
        <v>0</v>
      </c>
      <c r="V132" s="13">
        <v>3</v>
      </c>
      <c r="W132" s="13">
        <v>0</v>
      </c>
      <c r="X132" s="13">
        <v>0</v>
      </c>
      <c r="Y132" s="13">
        <v>4</v>
      </c>
      <c r="Z132" s="13">
        <v>0</v>
      </c>
      <c r="AA132" s="13">
        <v>0</v>
      </c>
      <c r="AB132" s="43" t="s">
        <v>381</v>
      </c>
      <c r="AC132" s="103" t="s">
        <v>267</v>
      </c>
      <c r="AD132" s="44"/>
      <c r="AE132" s="46">
        <v>0</v>
      </c>
      <c r="AF132" s="46">
        <v>2.2</v>
      </c>
      <c r="AG132" s="46">
        <v>0</v>
      </c>
      <c r="AH132" s="46">
        <v>0</v>
      </c>
      <c r="AI132" s="46">
        <v>0</v>
      </c>
      <c r="AJ132" s="46">
        <v>0</v>
      </c>
      <c r="AK132" s="46">
        <f>SUM(AF132:AJ132)</f>
        <v>2.2</v>
      </c>
      <c r="AL132" s="45">
        <v>2021</v>
      </c>
    </row>
    <row r="133" spans="1:38" ht="93.75" customHeight="1">
      <c r="A133" s="13">
        <v>3</v>
      </c>
      <c r="B133" s="13">
        <v>1</v>
      </c>
      <c r="C133" s="13">
        <v>3</v>
      </c>
      <c r="D133" s="13">
        <v>0</v>
      </c>
      <c r="E133" s="13">
        <v>8</v>
      </c>
      <c r="F133" s="13">
        <v>0</v>
      </c>
      <c r="G133" s="13">
        <v>1</v>
      </c>
      <c r="H133" s="13">
        <v>0</v>
      </c>
      <c r="I133" s="13">
        <v>2</v>
      </c>
      <c r="J133" s="13">
        <v>2</v>
      </c>
      <c r="K133" s="13">
        <v>0</v>
      </c>
      <c r="L133" s="13">
        <v>3</v>
      </c>
      <c r="M133" s="13" t="s">
        <v>432</v>
      </c>
      <c r="N133" s="13">
        <v>5</v>
      </c>
      <c r="O133" s="13">
        <v>5</v>
      </c>
      <c r="P133" s="13">
        <v>8</v>
      </c>
      <c r="Q133" s="13" t="s">
        <v>433</v>
      </c>
      <c r="R133" s="13">
        <v>0</v>
      </c>
      <c r="S133" s="13">
        <v>2</v>
      </c>
      <c r="T133" s="13">
        <v>2</v>
      </c>
      <c r="U133" s="13">
        <v>0</v>
      </c>
      <c r="V133" s="13">
        <v>3</v>
      </c>
      <c r="W133" s="13">
        <v>0</v>
      </c>
      <c r="X133" s="13">
        <v>0</v>
      </c>
      <c r="Y133" s="13">
        <v>4</v>
      </c>
      <c r="Z133" s="13">
        <v>0</v>
      </c>
      <c r="AA133" s="13">
        <v>1</v>
      </c>
      <c r="AB133" s="18" t="s">
        <v>434</v>
      </c>
      <c r="AC133" s="13" t="s">
        <v>266</v>
      </c>
      <c r="AD133" s="11"/>
      <c r="AE133" s="19">
        <v>0</v>
      </c>
      <c r="AF133" s="19">
        <v>1</v>
      </c>
      <c r="AG133" s="19">
        <v>0</v>
      </c>
      <c r="AH133" s="19">
        <v>0</v>
      </c>
      <c r="AI133" s="19">
        <v>0</v>
      </c>
      <c r="AJ133" s="19">
        <v>0</v>
      </c>
      <c r="AK133" s="19">
        <f>SUM(AF133:AJ133)</f>
        <v>1</v>
      </c>
      <c r="AL133" s="19">
        <v>2021</v>
      </c>
    </row>
    <row r="134" spans="1:38" ht="79.5" customHeight="1">
      <c r="A134" s="13">
        <v>3</v>
      </c>
      <c r="B134" s="13">
        <v>1</v>
      </c>
      <c r="C134" s="13">
        <v>3</v>
      </c>
      <c r="D134" s="13">
        <v>0</v>
      </c>
      <c r="E134" s="13">
        <v>8</v>
      </c>
      <c r="F134" s="13">
        <v>0</v>
      </c>
      <c r="G134" s="13">
        <v>1</v>
      </c>
      <c r="H134" s="13">
        <v>0</v>
      </c>
      <c r="I134" s="13">
        <v>2</v>
      </c>
      <c r="J134" s="13">
        <v>2</v>
      </c>
      <c r="K134" s="13">
        <v>0</v>
      </c>
      <c r="L134" s="13">
        <v>3</v>
      </c>
      <c r="M134" s="13" t="s">
        <v>432</v>
      </c>
      <c r="N134" s="13">
        <v>4</v>
      </c>
      <c r="O134" s="13">
        <v>6</v>
      </c>
      <c r="P134" s="13">
        <v>7</v>
      </c>
      <c r="Q134" s="13">
        <v>0</v>
      </c>
      <c r="R134" s="13">
        <v>0</v>
      </c>
      <c r="S134" s="13">
        <v>2</v>
      </c>
      <c r="T134" s="13">
        <v>2</v>
      </c>
      <c r="U134" s="13">
        <v>0</v>
      </c>
      <c r="V134" s="13">
        <v>3</v>
      </c>
      <c r="W134" s="13">
        <v>0</v>
      </c>
      <c r="X134" s="13">
        <v>0</v>
      </c>
      <c r="Y134" s="13">
        <v>5</v>
      </c>
      <c r="Z134" s="13">
        <v>0</v>
      </c>
      <c r="AA134" s="13">
        <v>0</v>
      </c>
      <c r="AB134" s="47" t="s">
        <v>502</v>
      </c>
      <c r="AC134" s="103" t="s">
        <v>267</v>
      </c>
      <c r="AD134" s="11"/>
      <c r="AE134" s="46">
        <v>0</v>
      </c>
      <c r="AF134" s="46">
        <v>0</v>
      </c>
      <c r="AG134" s="46">
        <v>638.1</v>
      </c>
      <c r="AH134" s="46">
        <v>0</v>
      </c>
      <c r="AI134" s="46">
        <v>0</v>
      </c>
      <c r="AJ134" s="46">
        <v>0</v>
      </c>
      <c r="AK134" s="46">
        <f>SUM(AF134:AJ134)</f>
        <v>638.1</v>
      </c>
      <c r="AL134" s="45">
        <v>2021</v>
      </c>
    </row>
    <row r="135" spans="1:38" ht="93" customHeight="1">
      <c r="A135" s="13">
        <v>3</v>
      </c>
      <c r="B135" s="13">
        <v>1</v>
      </c>
      <c r="C135" s="13">
        <v>3</v>
      </c>
      <c r="D135" s="13">
        <v>0</v>
      </c>
      <c r="E135" s="13">
        <v>8</v>
      </c>
      <c r="F135" s="13">
        <v>0</v>
      </c>
      <c r="G135" s="13">
        <v>1</v>
      </c>
      <c r="H135" s="13">
        <v>0</v>
      </c>
      <c r="I135" s="13">
        <v>2</v>
      </c>
      <c r="J135" s="13">
        <v>2</v>
      </c>
      <c r="K135" s="13">
        <v>0</v>
      </c>
      <c r="L135" s="13">
        <v>3</v>
      </c>
      <c r="M135" s="13" t="s">
        <v>432</v>
      </c>
      <c r="N135" s="13">
        <v>4</v>
      </c>
      <c r="O135" s="13">
        <v>6</v>
      </c>
      <c r="P135" s="13">
        <v>7</v>
      </c>
      <c r="Q135" s="13">
        <v>0</v>
      </c>
      <c r="R135" s="13">
        <v>0</v>
      </c>
      <c r="S135" s="13">
        <v>2</v>
      </c>
      <c r="T135" s="13">
        <v>2</v>
      </c>
      <c r="U135" s="13">
        <v>0</v>
      </c>
      <c r="V135" s="13">
        <v>3</v>
      </c>
      <c r="W135" s="13">
        <v>0</v>
      </c>
      <c r="X135" s="13">
        <v>0</v>
      </c>
      <c r="Y135" s="13">
        <v>5</v>
      </c>
      <c r="Z135" s="13">
        <v>0</v>
      </c>
      <c r="AA135" s="13">
        <v>1</v>
      </c>
      <c r="AB135" s="14" t="s">
        <v>382</v>
      </c>
      <c r="AC135" s="105" t="s">
        <v>279</v>
      </c>
      <c r="AD135" s="88"/>
      <c r="AE135" s="89">
        <v>0</v>
      </c>
      <c r="AF135" s="89">
        <v>0</v>
      </c>
      <c r="AG135" s="89">
        <v>2</v>
      </c>
      <c r="AH135" s="89">
        <v>0</v>
      </c>
      <c r="AI135" s="89">
        <v>0</v>
      </c>
      <c r="AJ135" s="89">
        <v>0</v>
      </c>
      <c r="AK135" s="89">
        <v>2</v>
      </c>
      <c r="AL135" s="33">
        <v>2021</v>
      </c>
    </row>
    <row r="136" spans="1:38" ht="39.75" customHeight="1">
      <c r="A136" s="115">
        <v>3</v>
      </c>
      <c r="B136" s="115">
        <v>1</v>
      </c>
      <c r="C136" s="115">
        <v>3</v>
      </c>
      <c r="D136" s="115">
        <v>0</v>
      </c>
      <c r="E136" s="115">
        <v>8</v>
      </c>
      <c r="F136" s="115">
        <v>0</v>
      </c>
      <c r="G136" s="115">
        <v>4</v>
      </c>
      <c r="H136" s="115">
        <v>0</v>
      </c>
      <c r="I136" s="115">
        <v>2</v>
      </c>
      <c r="J136" s="115">
        <v>9</v>
      </c>
      <c r="K136" s="115">
        <v>0</v>
      </c>
      <c r="L136" s="115">
        <v>0</v>
      </c>
      <c r="M136" s="115">
        <v>0</v>
      </c>
      <c r="N136" s="115">
        <v>0</v>
      </c>
      <c r="O136" s="115">
        <v>0</v>
      </c>
      <c r="P136" s="115">
        <v>0</v>
      </c>
      <c r="Q136" s="115">
        <v>0</v>
      </c>
      <c r="R136" s="115">
        <v>0</v>
      </c>
      <c r="S136" s="115">
        <v>2</v>
      </c>
      <c r="T136" s="115">
        <v>9</v>
      </c>
      <c r="U136" s="115">
        <v>0</v>
      </c>
      <c r="V136" s="115">
        <v>0</v>
      </c>
      <c r="W136" s="115">
        <v>0</v>
      </c>
      <c r="X136" s="115">
        <v>0</v>
      </c>
      <c r="Y136" s="115">
        <v>0</v>
      </c>
      <c r="Z136" s="115">
        <v>0</v>
      </c>
      <c r="AA136" s="115">
        <v>0</v>
      </c>
      <c r="AB136" s="116" t="s">
        <v>175</v>
      </c>
      <c r="AC136" s="117" t="s">
        <v>267</v>
      </c>
      <c r="AD136" s="118"/>
      <c r="AE136" s="119">
        <f aca="true" t="shared" si="11" ref="AE136:AK136">SUM(AE138+AE139)</f>
        <v>1056.4</v>
      </c>
      <c r="AF136" s="120">
        <f t="shared" si="11"/>
        <v>1029.1</v>
      </c>
      <c r="AG136" s="120">
        <f t="shared" si="11"/>
        <v>1107.6</v>
      </c>
      <c r="AH136" s="120">
        <f t="shared" si="11"/>
        <v>1107.6</v>
      </c>
      <c r="AI136" s="120">
        <f t="shared" si="11"/>
        <v>1107.6</v>
      </c>
      <c r="AJ136" s="120">
        <f t="shared" si="11"/>
        <v>1096.1</v>
      </c>
      <c r="AK136" s="120">
        <f t="shared" si="11"/>
        <v>5448</v>
      </c>
      <c r="AL136" s="121">
        <v>2021</v>
      </c>
    </row>
    <row r="137" spans="1:38" ht="68.25" customHeight="1">
      <c r="A137" s="13">
        <v>3</v>
      </c>
      <c r="B137" s="13">
        <v>1</v>
      </c>
      <c r="C137" s="13">
        <v>3</v>
      </c>
      <c r="D137" s="13">
        <v>0</v>
      </c>
      <c r="E137" s="13">
        <v>8</v>
      </c>
      <c r="F137" s="13">
        <v>0</v>
      </c>
      <c r="G137" s="13">
        <v>4</v>
      </c>
      <c r="H137" s="13">
        <v>0</v>
      </c>
      <c r="I137" s="13">
        <v>2</v>
      </c>
      <c r="J137" s="13">
        <v>9</v>
      </c>
      <c r="K137" s="13">
        <v>9</v>
      </c>
      <c r="L137" s="13">
        <v>9</v>
      </c>
      <c r="M137" s="13">
        <v>2</v>
      </c>
      <c r="N137" s="13">
        <v>0</v>
      </c>
      <c r="O137" s="13">
        <v>0</v>
      </c>
      <c r="P137" s="13">
        <v>1</v>
      </c>
      <c r="Q137" s="13" t="s">
        <v>435</v>
      </c>
      <c r="R137" s="13">
        <v>0</v>
      </c>
      <c r="S137" s="13">
        <v>2</v>
      </c>
      <c r="T137" s="13">
        <v>9</v>
      </c>
      <c r="U137" s="13">
        <v>0</v>
      </c>
      <c r="V137" s="13">
        <v>0</v>
      </c>
      <c r="W137" s="13">
        <v>0</v>
      </c>
      <c r="X137" s="13">
        <v>0</v>
      </c>
      <c r="Y137" s="13">
        <v>0</v>
      </c>
      <c r="Z137" s="13">
        <v>0</v>
      </c>
      <c r="AA137" s="13">
        <v>0</v>
      </c>
      <c r="AB137" s="14" t="s">
        <v>176</v>
      </c>
      <c r="AC137" s="105" t="s">
        <v>283</v>
      </c>
      <c r="AD137" s="88" t="s">
        <v>282</v>
      </c>
      <c r="AE137" s="89">
        <v>0</v>
      </c>
      <c r="AF137" s="89" t="s">
        <v>282</v>
      </c>
      <c r="AG137" s="89" t="s">
        <v>282</v>
      </c>
      <c r="AH137" s="89" t="s">
        <v>282</v>
      </c>
      <c r="AI137" s="89" t="s">
        <v>282</v>
      </c>
      <c r="AJ137" s="89" t="s">
        <v>282</v>
      </c>
      <c r="AK137" s="89" t="s">
        <v>282</v>
      </c>
      <c r="AL137" s="33" t="s">
        <v>282</v>
      </c>
    </row>
    <row r="138" spans="1:38" ht="81.75" customHeight="1">
      <c r="A138" s="13">
        <v>3</v>
      </c>
      <c r="B138" s="13">
        <v>1</v>
      </c>
      <c r="C138" s="13">
        <v>3</v>
      </c>
      <c r="D138" s="13">
        <v>0</v>
      </c>
      <c r="E138" s="13">
        <v>8</v>
      </c>
      <c r="F138" s="13">
        <v>0</v>
      </c>
      <c r="G138" s="13">
        <v>4</v>
      </c>
      <c r="H138" s="113">
        <v>0</v>
      </c>
      <c r="I138" s="113">
        <v>2</v>
      </c>
      <c r="J138" s="113">
        <v>9</v>
      </c>
      <c r="K138" s="113">
        <v>9</v>
      </c>
      <c r="L138" s="113">
        <v>9</v>
      </c>
      <c r="M138" s="113">
        <v>2</v>
      </c>
      <c r="N138" s="113">
        <v>0</v>
      </c>
      <c r="O138" s="113">
        <v>0</v>
      </c>
      <c r="P138" s="113">
        <v>1</v>
      </c>
      <c r="Q138" s="113" t="s">
        <v>435</v>
      </c>
      <c r="R138" s="13">
        <v>0</v>
      </c>
      <c r="S138" s="13">
        <v>2</v>
      </c>
      <c r="T138" s="13">
        <v>9</v>
      </c>
      <c r="U138" s="13">
        <v>0</v>
      </c>
      <c r="V138" s="13">
        <v>1</v>
      </c>
      <c r="W138" s="13">
        <v>0</v>
      </c>
      <c r="X138" s="13">
        <v>0</v>
      </c>
      <c r="Y138" s="13">
        <v>1</v>
      </c>
      <c r="Z138" s="13">
        <v>0</v>
      </c>
      <c r="AA138" s="13">
        <v>0</v>
      </c>
      <c r="AB138" s="43" t="s">
        <v>436</v>
      </c>
      <c r="AC138" s="103" t="s">
        <v>267</v>
      </c>
      <c r="AD138" s="44"/>
      <c r="AE138" s="45">
        <v>0</v>
      </c>
      <c r="AF138" s="45">
        <v>1029.1</v>
      </c>
      <c r="AG138" s="45">
        <v>1107.6</v>
      </c>
      <c r="AH138" s="45">
        <v>1107.6</v>
      </c>
      <c r="AI138" s="45">
        <v>1107.6</v>
      </c>
      <c r="AJ138" s="45">
        <v>1096.1</v>
      </c>
      <c r="AK138" s="45">
        <f>SUM(AF138:AJ138)</f>
        <v>5448</v>
      </c>
      <c r="AL138" s="45">
        <v>2021</v>
      </c>
    </row>
    <row r="139" spans="1:38" ht="67.5" customHeight="1">
      <c r="A139" s="13">
        <v>3</v>
      </c>
      <c r="B139" s="13">
        <v>1</v>
      </c>
      <c r="C139" s="13">
        <v>3</v>
      </c>
      <c r="D139" s="13">
        <v>0</v>
      </c>
      <c r="E139" s="13">
        <v>8</v>
      </c>
      <c r="F139" s="13">
        <v>0</v>
      </c>
      <c r="G139" s="13">
        <v>4</v>
      </c>
      <c r="H139" s="13">
        <v>0</v>
      </c>
      <c r="I139" s="13">
        <v>2</v>
      </c>
      <c r="J139" s="13">
        <v>9</v>
      </c>
      <c r="K139" s="13">
        <v>9</v>
      </c>
      <c r="L139" s="13">
        <v>9</v>
      </c>
      <c r="M139" s="13">
        <v>2</v>
      </c>
      <c r="N139" s="13">
        <v>0</v>
      </c>
      <c r="O139" s="13">
        <v>0</v>
      </c>
      <c r="P139" s="13">
        <v>3</v>
      </c>
      <c r="Q139" s="13" t="s">
        <v>435</v>
      </c>
      <c r="R139" s="13">
        <v>0</v>
      </c>
      <c r="S139" s="13">
        <v>2</v>
      </c>
      <c r="T139" s="13">
        <v>9</v>
      </c>
      <c r="U139" s="13">
        <v>0</v>
      </c>
      <c r="V139" s="13">
        <v>1</v>
      </c>
      <c r="W139" s="13">
        <v>0</v>
      </c>
      <c r="X139" s="13">
        <v>0</v>
      </c>
      <c r="Y139" s="13">
        <v>1</v>
      </c>
      <c r="Z139" s="13">
        <v>0</v>
      </c>
      <c r="AA139" s="13">
        <v>0</v>
      </c>
      <c r="AB139" s="43" t="s">
        <v>133</v>
      </c>
      <c r="AC139" s="103" t="s">
        <v>267</v>
      </c>
      <c r="AD139" s="44"/>
      <c r="AE139" s="46">
        <v>1056.4</v>
      </c>
      <c r="AF139" s="46">
        <v>0</v>
      </c>
      <c r="AG139" s="46">
        <v>0</v>
      </c>
      <c r="AH139" s="46">
        <v>0</v>
      </c>
      <c r="AI139" s="46">
        <v>0</v>
      </c>
      <c r="AJ139" s="46">
        <v>0</v>
      </c>
      <c r="AK139" s="46">
        <f>SUM(AF139:AJ139)</f>
        <v>0</v>
      </c>
      <c r="AL139" s="45">
        <v>2021</v>
      </c>
    </row>
    <row r="140" spans="1:38" ht="15">
      <c r="A140" s="13"/>
      <c r="B140" s="13"/>
      <c r="C140" s="13"/>
      <c r="D140" s="13"/>
      <c r="E140" s="13"/>
      <c r="F140" s="13"/>
      <c r="G140" s="13"/>
      <c r="H140" s="13"/>
      <c r="I140" s="13"/>
      <c r="J140" s="13"/>
      <c r="K140" s="13"/>
      <c r="L140" s="13"/>
      <c r="M140" s="13"/>
      <c r="N140" s="13"/>
      <c r="O140" s="13"/>
      <c r="P140" s="13"/>
      <c r="Q140" s="13"/>
      <c r="R140" s="13">
        <v>0</v>
      </c>
      <c r="S140" s="13">
        <v>2</v>
      </c>
      <c r="T140" s="13">
        <v>9</v>
      </c>
      <c r="U140" s="13">
        <v>0</v>
      </c>
      <c r="V140" s="13">
        <v>0</v>
      </c>
      <c r="W140" s="13">
        <v>0</v>
      </c>
      <c r="X140" s="13">
        <v>0</v>
      </c>
      <c r="Y140" s="13">
        <v>0</v>
      </c>
      <c r="Z140" s="13">
        <v>0</v>
      </c>
      <c r="AA140" s="13">
        <v>0</v>
      </c>
      <c r="AB140" s="14" t="s">
        <v>437</v>
      </c>
      <c r="AC140" s="24" t="s">
        <v>282</v>
      </c>
      <c r="AD140" s="11" t="s">
        <v>282</v>
      </c>
      <c r="AE140" s="19" t="s">
        <v>282</v>
      </c>
      <c r="AF140" s="19" t="s">
        <v>282</v>
      </c>
      <c r="AG140" s="19" t="s">
        <v>282</v>
      </c>
      <c r="AH140" s="19" t="s">
        <v>282</v>
      </c>
      <c r="AI140" s="19" t="s">
        <v>282</v>
      </c>
      <c r="AJ140" s="19" t="s">
        <v>282</v>
      </c>
      <c r="AK140" s="19" t="s">
        <v>282</v>
      </c>
      <c r="AL140" s="19" t="s">
        <v>282</v>
      </c>
    </row>
    <row r="141" spans="1:38" ht="84.75" customHeight="1">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4" t="s">
        <v>263</v>
      </c>
      <c r="AC141" s="107" t="s">
        <v>283</v>
      </c>
      <c r="AD141" s="15" t="s">
        <v>282</v>
      </c>
      <c r="AE141" s="19">
        <v>1056.4</v>
      </c>
      <c r="AF141" s="19" t="s">
        <v>282</v>
      </c>
      <c r="AG141" s="19" t="s">
        <v>282</v>
      </c>
      <c r="AH141" s="19" t="s">
        <v>282</v>
      </c>
      <c r="AI141" s="19" t="s">
        <v>282</v>
      </c>
      <c r="AJ141" s="19" t="s">
        <v>282</v>
      </c>
      <c r="AK141" s="19" t="s">
        <v>282</v>
      </c>
      <c r="AL141" s="19" t="s">
        <v>282</v>
      </c>
    </row>
    <row r="142" spans="1:38" ht="77.25" customHeight="1">
      <c r="A142" s="13"/>
      <c r="B142" s="13"/>
      <c r="C142" s="13"/>
      <c r="D142" s="13"/>
      <c r="E142" s="13"/>
      <c r="F142" s="13"/>
      <c r="G142" s="13"/>
      <c r="H142" s="13"/>
      <c r="I142" s="13"/>
      <c r="J142" s="13"/>
      <c r="K142" s="13"/>
      <c r="L142" s="13"/>
      <c r="M142" s="13"/>
      <c r="N142" s="13"/>
      <c r="O142" s="13"/>
      <c r="P142" s="13"/>
      <c r="Q142" s="13"/>
      <c r="R142" s="13">
        <v>0</v>
      </c>
      <c r="S142" s="13">
        <v>2</v>
      </c>
      <c r="T142" s="13">
        <v>9</v>
      </c>
      <c r="U142" s="13">
        <v>0</v>
      </c>
      <c r="V142" s="13">
        <v>2</v>
      </c>
      <c r="W142" s="13">
        <v>0</v>
      </c>
      <c r="X142" s="13">
        <v>0</v>
      </c>
      <c r="Y142" s="13">
        <v>1</v>
      </c>
      <c r="Z142" s="13">
        <v>0</v>
      </c>
      <c r="AA142" s="13">
        <v>1</v>
      </c>
      <c r="AB142" s="14" t="s">
        <v>262</v>
      </c>
      <c r="AC142" s="13" t="s">
        <v>266</v>
      </c>
      <c r="AD142" s="15"/>
      <c r="AE142" s="19">
        <v>6</v>
      </c>
      <c r="AF142" s="19">
        <v>6</v>
      </c>
      <c r="AG142" s="19">
        <v>6</v>
      </c>
      <c r="AH142" s="19">
        <v>6</v>
      </c>
      <c r="AI142" s="19">
        <v>6</v>
      </c>
      <c r="AJ142" s="19">
        <v>6</v>
      </c>
      <c r="AK142" s="19">
        <f>SUM(AF142:AJ142)</f>
        <v>30</v>
      </c>
      <c r="AL142" s="19">
        <v>2021</v>
      </c>
    </row>
    <row r="143" spans="1:38" ht="109.5" customHeight="1">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4" t="s">
        <v>260</v>
      </c>
      <c r="AC143" s="107" t="s">
        <v>283</v>
      </c>
      <c r="AD143" s="11"/>
      <c r="AE143" s="19" t="s">
        <v>282</v>
      </c>
      <c r="AF143" s="19" t="s">
        <v>282</v>
      </c>
      <c r="AG143" s="19" t="s">
        <v>282</v>
      </c>
      <c r="AH143" s="19" t="s">
        <v>282</v>
      </c>
      <c r="AI143" s="19" t="s">
        <v>282</v>
      </c>
      <c r="AJ143" s="19" t="s">
        <v>282</v>
      </c>
      <c r="AK143" s="19" t="s">
        <v>282</v>
      </c>
      <c r="AL143" s="19" t="s">
        <v>282</v>
      </c>
    </row>
    <row r="144" spans="1:38" ht="67.5" customHeight="1">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4" t="s">
        <v>261</v>
      </c>
      <c r="AC144" s="13" t="s">
        <v>266</v>
      </c>
      <c r="AD144" s="11"/>
      <c r="AE144" s="19">
        <v>6</v>
      </c>
      <c r="AF144" s="19">
        <v>12</v>
      </c>
      <c r="AG144" s="19">
        <v>12</v>
      </c>
      <c r="AH144" s="19">
        <v>12</v>
      </c>
      <c r="AI144" s="19">
        <v>12</v>
      </c>
      <c r="AJ144" s="19">
        <v>12</v>
      </c>
      <c r="AK144" s="19">
        <v>70</v>
      </c>
      <c r="AL144" s="19"/>
    </row>
    <row r="145" spans="1:38" ht="82.5" customHeight="1">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4" t="s">
        <v>259</v>
      </c>
      <c r="AC145" s="107" t="s">
        <v>283</v>
      </c>
      <c r="AD145" s="11"/>
      <c r="AE145" s="19" t="s">
        <v>282</v>
      </c>
      <c r="AF145" s="19" t="s">
        <v>282</v>
      </c>
      <c r="AG145" s="19" t="s">
        <v>282</v>
      </c>
      <c r="AH145" s="19" t="s">
        <v>282</v>
      </c>
      <c r="AI145" s="19" t="s">
        <v>282</v>
      </c>
      <c r="AJ145" s="19" t="s">
        <v>282</v>
      </c>
      <c r="AK145" s="19" t="s">
        <v>282</v>
      </c>
      <c r="AL145" s="19" t="s">
        <v>282</v>
      </c>
    </row>
    <row r="146" spans="1:38" ht="76.5">
      <c r="A146" s="13"/>
      <c r="B146" s="13"/>
      <c r="C146" s="13"/>
      <c r="D146" s="13"/>
      <c r="E146" s="13"/>
      <c r="F146" s="13"/>
      <c r="G146" s="13"/>
      <c r="H146" s="13"/>
      <c r="I146" s="13"/>
      <c r="J146" s="13"/>
      <c r="K146" s="13"/>
      <c r="L146" s="13"/>
      <c r="M146" s="13"/>
      <c r="N146" s="13"/>
      <c r="O146" s="13"/>
      <c r="P146" s="13"/>
      <c r="Q146" s="13"/>
      <c r="R146" s="13">
        <v>0</v>
      </c>
      <c r="S146" s="13">
        <v>2</v>
      </c>
      <c r="T146" s="13">
        <v>9</v>
      </c>
      <c r="U146" s="13">
        <v>0</v>
      </c>
      <c r="V146" s="13">
        <v>2</v>
      </c>
      <c r="W146" s="13">
        <v>0</v>
      </c>
      <c r="X146" s="13">
        <v>0</v>
      </c>
      <c r="Y146" s="13">
        <v>3</v>
      </c>
      <c r="Z146" s="13">
        <v>0</v>
      </c>
      <c r="AA146" s="13">
        <v>1</v>
      </c>
      <c r="AB146" s="14" t="s">
        <v>369</v>
      </c>
      <c r="AC146" s="13" t="s">
        <v>279</v>
      </c>
      <c r="AD146" s="11"/>
      <c r="AE146" s="19">
        <v>12</v>
      </c>
      <c r="AF146" s="19">
        <v>4</v>
      </c>
      <c r="AG146" s="19">
        <v>4</v>
      </c>
      <c r="AH146" s="19">
        <v>4</v>
      </c>
      <c r="AI146" s="19">
        <v>4</v>
      </c>
      <c r="AJ146" s="19">
        <v>4</v>
      </c>
      <c r="AK146" s="19">
        <v>24</v>
      </c>
      <c r="AL146" s="19">
        <v>2021</v>
      </c>
    </row>
    <row r="147" spans="1:38" ht="114.7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7" t="s">
        <v>258</v>
      </c>
      <c r="AC147" s="107" t="s">
        <v>283</v>
      </c>
      <c r="AD147" s="11"/>
      <c r="AE147" s="19" t="s">
        <v>282</v>
      </c>
      <c r="AF147" s="19" t="s">
        <v>282</v>
      </c>
      <c r="AG147" s="19" t="s">
        <v>282</v>
      </c>
      <c r="AH147" s="19" t="s">
        <v>282</v>
      </c>
      <c r="AI147" s="19" t="s">
        <v>282</v>
      </c>
      <c r="AJ147" s="19" t="s">
        <v>282</v>
      </c>
      <c r="AK147" s="19" t="s">
        <v>282</v>
      </c>
      <c r="AL147" s="19" t="s">
        <v>282</v>
      </c>
    </row>
    <row r="148" spans="1:38" ht="114.7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7" t="s">
        <v>376</v>
      </c>
      <c r="AC148" s="13" t="s">
        <v>266</v>
      </c>
      <c r="AD148" s="11"/>
      <c r="AE148" s="19">
        <v>4</v>
      </c>
      <c r="AF148" s="19">
        <v>4</v>
      </c>
      <c r="AG148" s="19">
        <v>4</v>
      </c>
      <c r="AH148" s="19">
        <v>4</v>
      </c>
      <c r="AI148" s="19">
        <v>4</v>
      </c>
      <c r="AJ148" s="19">
        <v>4</v>
      </c>
      <c r="AK148" s="19">
        <v>24</v>
      </c>
      <c r="AL148" s="19">
        <v>2021</v>
      </c>
    </row>
    <row r="149" spans="1:38" ht="89.2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4" t="s">
        <v>377</v>
      </c>
      <c r="AC149" s="107" t="s">
        <v>283</v>
      </c>
      <c r="AD149" s="11"/>
      <c r="AE149" s="19" t="s">
        <v>282</v>
      </c>
      <c r="AF149" s="19" t="s">
        <v>282</v>
      </c>
      <c r="AG149" s="19" t="s">
        <v>282</v>
      </c>
      <c r="AH149" s="19" t="s">
        <v>282</v>
      </c>
      <c r="AI149" s="19" t="s">
        <v>282</v>
      </c>
      <c r="AJ149" s="19" t="s">
        <v>282</v>
      </c>
      <c r="AK149" s="19" t="s">
        <v>282</v>
      </c>
      <c r="AL149" s="19" t="s">
        <v>282</v>
      </c>
    </row>
    <row r="150" spans="1:38" ht="63.75">
      <c r="A150" s="13"/>
      <c r="B150" s="13"/>
      <c r="C150" s="13"/>
      <c r="D150" s="13"/>
      <c r="E150" s="13"/>
      <c r="F150" s="13"/>
      <c r="G150" s="13"/>
      <c r="H150" s="13"/>
      <c r="I150" s="13"/>
      <c r="J150" s="13"/>
      <c r="K150" s="13"/>
      <c r="L150" s="13"/>
      <c r="M150" s="13"/>
      <c r="N150" s="13"/>
      <c r="O150" s="13"/>
      <c r="P150" s="13"/>
      <c r="Q150" s="13"/>
      <c r="R150" s="13">
        <v>0</v>
      </c>
      <c r="S150" s="13">
        <v>2</v>
      </c>
      <c r="T150" s="13">
        <v>9</v>
      </c>
      <c r="U150" s="13">
        <v>0</v>
      </c>
      <c r="V150" s="13">
        <v>2</v>
      </c>
      <c r="W150" s="13">
        <v>0</v>
      </c>
      <c r="X150" s="13">
        <v>0</v>
      </c>
      <c r="Y150" s="13">
        <v>5</v>
      </c>
      <c r="Z150" s="13">
        <v>0</v>
      </c>
      <c r="AA150" s="13">
        <v>1</v>
      </c>
      <c r="AB150" s="14" t="s">
        <v>370</v>
      </c>
      <c r="AC150" s="13" t="s">
        <v>266</v>
      </c>
      <c r="AD150" s="11"/>
      <c r="AE150" s="19">
        <v>4</v>
      </c>
      <c r="AF150" s="19">
        <v>4</v>
      </c>
      <c r="AG150" s="19">
        <v>4</v>
      </c>
      <c r="AH150" s="19">
        <v>4</v>
      </c>
      <c r="AI150" s="19">
        <v>4</v>
      </c>
      <c r="AJ150" s="19">
        <v>4</v>
      </c>
      <c r="AK150" s="19">
        <v>24</v>
      </c>
      <c r="AL150" s="19">
        <v>2021</v>
      </c>
    </row>
    <row r="151" spans="1:38" ht="15">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23"/>
      <c r="AC151" s="40"/>
      <c r="AD151" s="41"/>
      <c r="AE151" s="42"/>
      <c r="AF151" s="42"/>
      <c r="AG151" s="42"/>
      <c r="AH151" s="42"/>
      <c r="AI151" s="42"/>
      <c r="AJ151" s="42"/>
      <c r="AK151" s="42"/>
      <c r="AL151" s="42"/>
    </row>
    <row r="152" spans="1:38" ht="1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7"/>
    </row>
    <row r="153" spans="1:38" ht="1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7"/>
    </row>
    <row r="154" spans="1:38" ht="1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7"/>
    </row>
    <row r="155" spans="1:38" ht="1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7"/>
    </row>
    <row r="156" spans="1:38" ht="1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7"/>
    </row>
    <row r="157" spans="1:38" ht="1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7"/>
    </row>
    <row r="158" spans="1:38" ht="1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7"/>
    </row>
    <row r="159" spans="1:38" ht="1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7"/>
    </row>
    <row r="160" spans="1:38" ht="1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7"/>
    </row>
    <row r="161" spans="1:38" ht="1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7"/>
    </row>
    <row r="162" spans="1:38" ht="1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7"/>
    </row>
    <row r="163" spans="1:38" ht="1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7"/>
    </row>
    <row r="164" spans="1:38" ht="1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7"/>
    </row>
    <row r="165" spans="1:38" ht="1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7"/>
    </row>
    <row r="166" spans="1:38" ht="1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7"/>
    </row>
    <row r="167" spans="1:38" ht="1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7"/>
    </row>
    <row r="168" spans="1:38" ht="1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7"/>
    </row>
    <row r="169" spans="1:38" ht="1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7"/>
    </row>
    <row r="170" spans="1:38" ht="1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7"/>
    </row>
    <row r="171" spans="1:38" ht="1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7"/>
    </row>
    <row r="172" spans="1:38" ht="1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7"/>
    </row>
    <row r="173" spans="1:38" ht="1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7"/>
    </row>
    <row r="174" spans="1:38" ht="1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7"/>
    </row>
    <row r="175" spans="1:38" ht="1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7"/>
    </row>
    <row r="176" spans="1:38" ht="1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7"/>
    </row>
    <row r="177" spans="1:38" ht="1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7"/>
    </row>
    <row r="178" spans="1:38" ht="1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7"/>
    </row>
    <row r="179" spans="1:38" ht="1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7"/>
    </row>
    <row r="180" spans="1:38" ht="1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7"/>
    </row>
    <row r="181" spans="1:38" ht="1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7"/>
    </row>
    <row r="182" spans="1:38" ht="1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7"/>
    </row>
    <row r="183" spans="1:38" ht="1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7"/>
    </row>
    <row r="184" spans="1:38" ht="1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7"/>
    </row>
    <row r="185" spans="1:38" ht="1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7"/>
    </row>
    <row r="186" spans="1:38" ht="1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7"/>
    </row>
    <row r="187" spans="1:38" ht="1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7"/>
    </row>
    <row r="188" spans="1:38" ht="1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7"/>
    </row>
    <row r="189" spans="1:38" ht="1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7"/>
    </row>
    <row r="190" spans="1:38" ht="1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7"/>
    </row>
    <row r="191" spans="1:38" ht="1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7"/>
    </row>
    <row r="192" spans="1:38" ht="1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7"/>
    </row>
    <row r="193" spans="1:38" ht="1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7"/>
    </row>
    <row r="194" spans="1:38" ht="1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7"/>
    </row>
    <row r="195" spans="1:38" ht="1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7"/>
    </row>
    <row r="196" spans="1:38" ht="1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7"/>
    </row>
    <row r="197" spans="1:38" ht="1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7"/>
    </row>
    <row r="198" spans="1:38" ht="1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7"/>
    </row>
    <row r="199" spans="1:38" ht="1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7"/>
    </row>
    <row r="200" spans="1:38" ht="1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7"/>
    </row>
    <row r="201" spans="1:38" ht="1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7"/>
    </row>
    <row r="202" spans="1:38" ht="1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7"/>
    </row>
    <row r="203" spans="1:38" ht="1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7"/>
    </row>
    <row r="204" spans="1:38" ht="1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7"/>
    </row>
    <row r="205" spans="1:38" ht="1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7"/>
    </row>
    <row r="206" spans="1:38" ht="1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7"/>
    </row>
    <row r="207" spans="1:38" ht="1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7"/>
    </row>
    <row r="208" spans="1:38" ht="1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7"/>
    </row>
    <row r="209" spans="1:38" ht="1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7"/>
    </row>
    <row r="210" spans="1:38" ht="1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7"/>
    </row>
    <row r="211" spans="1:38" ht="1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7"/>
    </row>
    <row r="212" spans="1:38" ht="1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7"/>
    </row>
    <row r="213" spans="1:38" ht="1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7"/>
    </row>
    <row r="214" spans="1:38" ht="1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7"/>
    </row>
    <row r="215" spans="1:38" ht="1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7"/>
    </row>
    <row r="216" spans="1:38" ht="1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7"/>
    </row>
    <row r="217" spans="1:38" ht="1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7"/>
    </row>
    <row r="218" spans="1:38" ht="1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7"/>
    </row>
    <row r="219" spans="1:38" ht="1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7"/>
    </row>
    <row r="220" spans="1:38" ht="1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7"/>
    </row>
    <row r="221" spans="1:38" ht="1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7"/>
    </row>
    <row r="222" spans="1:38" ht="1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7"/>
    </row>
    <row r="223" spans="1:38" ht="1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7"/>
    </row>
    <row r="224" spans="1:38" ht="1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7"/>
    </row>
    <row r="225" spans="1:38" ht="1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7"/>
    </row>
    <row r="226" spans="1:38" ht="1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7"/>
    </row>
    <row r="227" spans="1:38" ht="1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7"/>
    </row>
    <row r="228" spans="1:38" ht="1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7"/>
    </row>
    <row r="229" spans="1:38" ht="1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7"/>
    </row>
    <row r="230" spans="1:38" ht="1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7"/>
    </row>
    <row r="231" spans="1:38" ht="1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7"/>
    </row>
    <row r="232" spans="1:38" ht="1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7"/>
    </row>
    <row r="233" spans="1:38" ht="1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7"/>
    </row>
    <row r="234" spans="1:38" ht="1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7"/>
    </row>
    <row r="235" spans="1:38" ht="1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7"/>
    </row>
    <row r="236" spans="1:38" ht="1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7"/>
    </row>
    <row r="237" spans="1:38" ht="1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7"/>
    </row>
    <row r="238" spans="1:38" ht="1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7"/>
    </row>
    <row r="239" spans="1:38" ht="1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7"/>
    </row>
    <row r="240" spans="1:38" ht="1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7"/>
    </row>
    <row r="241" spans="1:38" ht="1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7"/>
    </row>
    <row r="242" spans="1:38" ht="1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7"/>
    </row>
    <row r="243" spans="1:38" ht="1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7"/>
    </row>
    <row r="244" spans="1:38" ht="1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7"/>
    </row>
    <row r="245" spans="1:38" ht="1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7"/>
    </row>
    <row r="246" spans="1:38" ht="1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7"/>
    </row>
    <row r="247" spans="1:38" ht="1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7"/>
    </row>
    <row r="248" spans="1:38" ht="1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7"/>
    </row>
    <row r="249" spans="1:38" ht="1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7"/>
    </row>
    <row r="250" spans="1:38" ht="1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7"/>
    </row>
    <row r="251" spans="1:38" ht="1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7"/>
    </row>
    <row r="252" spans="1:38" ht="1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7"/>
    </row>
    <row r="253" spans="1:38" ht="1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7"/>
    </row>
    <row r="254" spans="1:38" ht="1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7"/>
    </row>
    <row r="255" spans="1:38" ht="1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7"/>
    </row>
    <row r="256" spans="1:38" ht="1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7"/>
    </row>
    <row r="257" spans="1:38" ht="1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7"/>
    </row>
    <row r="258" spans="1:38" ht="1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7"/>
    </row>
    <row r="259" spans="1:38" ht="1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7"/>
    </row>
    <row r="260" spans="1:38" ht="1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7"/>
    </row>
    <row r="261" spans="1:38" ht="1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7"/>
    </row>
    <row r="262" spans="1:38" ht="1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7"/>
    </row>
    <row r="263" spans="1:38" ht="1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7"/>
    </row>
    <row r="264" spans="1:38" ht="1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7"/>
    </row>
    <row r="265" spans="1:38" ht="1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7"/>
    </row>
    <row r="266" spans="1:38" ht="1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7"/>
    </row>
    <row r="267" spans="1:38" ht="1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7"/>
    </row>
    <row r="268" spans="1:38" ht="1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7"/>
    </row>
    <row r="269" spans="1:38" ht="1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7"/>
    </row>
    <row r="270" spans="1:38" ht="1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7"/>
    </row>
    <row r="271" spans="1:38" ht="1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7"/>
    </row>
    <row r="272" spans="1:38" ht="1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7"/>
    </row>
    <row r="273" spans="1:38" ht="1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7"/>
    </row>
    <row r="274" spans="1:38" ht="1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7"/>
    </row>
    <row r="275" spans="1:38" ht="1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7"/>
    </row>
    <row r="276" spans="1:38" ht="1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7"/>
    </row>
    <row r="277" spans="1:38" ht="1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7"/>
    </row>
    <row r="278" spans="1:38" ht="1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7"/>
    </row>
    <row r="279" spans="1:38" ht="1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7"/>
    </row>
    <row r="280" spans="1:38" ht="1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7"/>
    </row>
    <row r="281" spans="1:38" ht="1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7"/>
    </row>
    <row r="282" spans="1:38" ht="1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7"/>
    </row>
    <row r="283" spans="1:38" ht="1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7"/>
    </row>
    <row r="284" spans="1:38" ht="1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7"/>
    </row>
    <row r="285" spans="1:38" ht="1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7"/>
    </row>
    <row r="286" spans="1:38" ht="1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7"/>
    </row>
    <row r="287" spans="1:38" ht="1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7"/>
    </row>
    <row r="288" spans="1:38" ht="1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7"/>
    </row>
    <row r="289" spans="1:38" ht="1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7"/>
    </row>
    <row r="290" spans="1:38" ht="1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7"/>
    </row>
    <row r="291" spans="1:38" ht="1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7"/>
    </row>
    <row r="292" spans="1:38" ht="1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7"/>
    </row>
    <row r="293" spans="1:38" ht="1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7"/>
    </row>
    <row r="294" spans="1:38" ht="1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7"/>
    </row>
    <row r="295" spans="1:38" ht="1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7"/>
    </row>
    <row r="296" spans="1:38" ht="1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7"/>
    </row>
    <row r="297" spans="1:38" ht="1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7"/>
    </row>
    <row r="298" spans="1:38" ht="1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7"/>
    </row>
    <row r="299" spans="1:38" ht="1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7"/>
    </row>
    <row r="300" spans="1:37" ht="15">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c r="AF300" s="6"/>
      <c r="AG300" s="6"/>
      <c r="AH300" s="6"/>
      <c r="AI300" s="6"/>
      <c r="AJ300" s="6"/>
      <c r="AK300" s="6"/>
    </row>
    <row r="301" spans="1:37" ht="15">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c r="AF301" s="6"/>
      <c r="AG301" s="6"/>
      <c r="AH301" s="6"/>
      <c r="AI301" s="6"/>
      <c r="AJ301" s="6"/>
      <c r="AK301" s="6"/>
    </row>
    <row r="302" spans="1:37" ht="15">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c r="AF302" s="6"/>
      <c r="AG302" s="6"/>
      <c r="AH302" s="6"/>
      <c r="AI302" s="6"/>
      <c r="AJ302" s="6"/>
      <c r="AK302" s="6"/>
    </row>
    <row r="303" spans="1:37" ht="15">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c r="AF303" s="6"/>
      <c r="AG303" s="6"/>
      <c r="AH303" s="6"/>
      <c r="AI303" s="6"/>
      <c r="AJ303" s="6"/>
      <c r="AK303" s="6"/>
    </row>
    <row r="304" spans="1:37" ht="15">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c r="AF304" s="6"/>
      <c r="AG304" s="6"/>
      <c r="AH304" s="6"/>
      <c r="AI304" s="6"/>
      <c r="AJ304" s="6"/>
      <c r="AK304" s="6"/>
    </row>
    <row r="305" spans="1:37" ht="15">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c r="AF305" s="6"/>
      <c r="AG305" s="6"/>
      <c r="AH305" s="6"/>
      <c r="AI305" s="6"/>
      <c r="AJ305" s="6"/>
      <c r="AK305" s="6"/>
    </row>
    <row r="306" spans="1:37" ht="15">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c r="AF306" s="6"/>
      <c r="AG306" s="6"/>
      <c r="AH306" s="6"/>
      <c r="AI306" s="6"/>
      <c r="AJ306" s="6"/>
      <c r="AK306" s="6"/>
    </row>
    <row r="307" spans="1:37" ht="15">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c r="AF307" s="6"/>
      <c r="AG307" s="6"/>
      <c r="AH307" s="6"/>
      <c r="AI307" s="6"/>
      <c r="AJ307" s="6"/>
      <c r="AK307" s="6"/>
    </row>
    <row r="308" spans="1:37" ht="15">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c r="AF308" s="6"/>
      <c r="AG308" s="6"/>
      <c r="AH308" s="6"/>
      <c r="AI308" s="6"/>
      <c r="AJ308" s="6"/>
      <c r="AK308" s="6"/>
    </row>
    <row r="309" spans="1:37" ht="15">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c r="AF309" s="6"/>
      <c r="AG309" s="6"/>
      <c r="AH309" s="6"/>
      <c r="AI309" s="6"/>
      <c r="AJ309" s="6"/>
      <c r="AK309" s="6"/>
    </row>
    <row r="310" spans="1:37" ht="15">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c r="AF310" s="6"/>
      <c r="AG310" s="6"/>
      <c r="AH310" s="6"/>
      <c r="AI310" s="6"/>
      <c r="AJ310" s="6"/>
      <c r="AK310" s="6"/>
    </row>
    <row r="311" spans="1:37" ht="15">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c r="AF311" s="6"/>
      <c r="AG311" s="6"/>
      <c r="AH311" s="6"/>
      <c r="AI311" s="6"/>
      <c r="AJ311" s="6"/>
      <c r="AK311" s="6"/>
    </row>
    <row r="312" spans="1:37" ht="15">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c r="AF312" s="6"/>
      <c r="AG312" s="6"/>
      <c r="AH312" s="6"/>
      <c r="AI312" s="6"/>
      <c r="AJ312" s="6"/>
      <c r="AK312" s="6"/>
    </row>
    <row r="313" spans="1:37" ht="15">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row>
    <row r="314" spans="1:37" ht="15">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c r="AF314" s="6"/>
      <c r="AG314" s="6"/>
      <c r="AH314" s="6"/>
      <c r="AI314" s="6"/>
      <c r="AJ314" s="6"/>
      <c r="AK314" s="6"/>
    </row>
    <row r="315" spans="1:37" ht="15">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c r="AF315" s="6"/>
      <c r="AG315" s="6"/>
      <c r="AH315" s="6"/>
      <c r="AI315" s="6"/>
      <c r="AJ315" s="6"/>
      <c r="AK315" s="6"/>
    </row>
    <row r="316" spans="1:37" ht="15">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c r="AG316" s="6"/>
      <c r="AH316" s="6"/>
      <c r="AI316" s="6"/>
      <c r="AJ316" s="6"/>
      <c r="AK316" s="6"/>
    </row>
    <row r="317" spans="1:37" ht="15">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c r="AF317" s="6"/>
      <c r="AG317" s="6"/>
      <c r="AH317" s="6"/>
      <c r="AI317" s="6"/>
      <c r="AJ317" s="6"/>
      <c r="AK317" s="6"/>
    </row>
    <row r="318" spans="1:37" ht="15">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c r="AF318" s="6"/>
      <c r="AG318" s="6"/>
      <c r="AH318" s="6"/>
      <c r="AI318" s="6"/>
      <c r="AJ318" s="6"/>
      <c r="AK318" s="6"/>
    </row>
    <row r="319" spans="1:37" ht="15">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c r="AF319" s="6"/>
      <c r="AG319" s="6"/>
      <c r="AH319" s="6"/>
      <c r="AI319" s="6"/>
      <c r="AJ319" s="6"/>
      <c r="AK319" s="6"/>
    </row>
    <row r="320" spans="1:37" ht="15">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c r="AF320" s="6"/>
      <c r="AG320" s="6"/>
      <c r="AH320" s="6"/>
      <c r="AI320" s="6"/>
      <c r="AJ320" s="6"/>
      <c r="AK320" s="6"/>
    </row>
    <row r="321" spans="1:37" ht="15">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c r="AG321" s="6"/>
      <c r="AH321" s="6"/>
      <c r="AI321" s="6"/>
      <c r="AJ321" s="6"/>
      <c r="AK321" s="6"/>
    </row>
    <row r="322" spans="1:37" ht="15">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c r="AF322" s="6"/>
      <c r="AG322" s="6"/>
      <c r="AH322" s="6"/>
      <c r="AI322" s="6"/>
      <c r="AJ322" s="6"/>
      <c r="AK322" s="6"/>
    </row>
    <row r="323" spans="1:37" ht="15">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c r="AF323" s="6"/>
      <c r="AG323" s="6"/>
      <c r="AH323" s="6"/>
      <c r="AI323" s="6"/>
      <c r="AJ323" s="6"/>
      <c r="AK323" s="6"/>
    </row>
    <row r="324" spans="1:37" ht="15">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c r="AF324" s="6"/>
      <c r="AG324" s="6"/>
      <c r="AH324" s="6"/>
      <c r="AI324" s="6"/>
      <c r="AJ324" s="6"/>
      <c r="AK324" s="6"/>
    </row>
    <row r="325" spans="1:37" ht="15">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c r="AF325" s="6"/>
      <c r="AG325" s="6"/>
      <c r="AH325" s="6"/>
      <c r="AI325" s="6"/>
      <c r="AJ325" s="6"/>
      <c r="AK325" s="6"/>
    </row>
    <row r="326" spans="1:37" ht="15">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c r="AF326" s="6"/>
      <c r="AG326" s="6"/>
      <c r="AH326" s="6"/>
      <c r="AI326" s="6"/>
      <c r="AJ326" s="6"/>
      <c r="AK326" s="6"/>
    </row>
    <row r="327" spans="1:37" ht="15">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c r="AF327" s="6"/>
      <c r="AG327" s="6"/>
      <c r="AH327" s="6"/>
      <c r="AI327" s="6"/>
      <c r="AJ327" s="6"/>
      <c r="AK327" s="6"/>
    </row>
    <row r="328" spans="1:37" ht="15">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c r="AF328" s="6"/>
      <c r="AG328" s="6"/>
      <c r="AH328" s="6"/>
      <c r="AI328" s="6"/>
      <c r="AJ328" s="6"/>
      <c r="AK328" s="6"/>
    </row>
    <row r="329" spans="1:37" ht="15">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c r="AF329" s="6"/>
      <c r="AG329" s="6"/>
      <c r="AH329" s="6"/>
      <c r="AI329" s="6"/>
      <c r="AJ329" s="6"/>
      <c r="AK329" s="6"/>
    </row>
    <row r="330" spans="1:37" ht="15">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c r="AF330" s="6"/>
      <c r="AG330" s="6"/>
      <c r="AH330" s="6"/>
      <c r="AI330" s="6"/>
      <c r="AJ330" s="6"/>
      <c r="AK330" s="6"/>
    </row>
    <row r="331" spans="1:37" ht="15">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c r="AF331" s="6"/>
      <c r="AG331" s="6"/>
      <c r="AH331" s="6"/>
      <c r="AI331" s="6"/>
      <c r="AJ331" s="6"/>
      <c r="AK331" s="6"/>
    </row>
    <row r="332" spans="1:37" ht="15">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c r="AF332" s="6"/>
      <c r="AG332" s="6"/>
      <c r="AH332" s="6"/>
      <c r="AI332" s="6"/>
      <c r="AJ332" s="6"/>
      <c r="AK332" s="6"/>
    </row>
    <row r="333" spans="1:37" ht="15">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row>
    <row r="334" spans="1:37" ht="15">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c r="AF334" s="6"/>
      <c r="AG334" s="6"/>
      <c r="AH334" s="6"/>
      <c r="AI334" s="6"/>
      <c r="AJ334" s="6"/>
      <c r="AK334" s="6"/>
    </row>
    <row r="335" spans="1:37" ht="15">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c r="AF335" s="6"/>
      <c r="AG335" s="6"/>
      <c r="AH335" s="6"/>
      <c r="AI335" s="6"/>
      <c r="AJ335" s="6"/>
      <c r="AK335" s="6"/>
    </row>
    <row r="336" spans="1:37" ht="15">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c r="AF336" s="6"/>
      <c r="AG336" s="6"/>
      <c r="AH336" s="6"/>
      <c r="AI336" s="6"/>
      <c r="AJ336" s="6"/>
      <c r="AK336" s="6"/>
    </row>
    <row r="337" spans="1:37" ht="15">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c r="AF337" s="6"/>
      <c r="AG337" s="6"/>
      <c r="AH337" s="6"/>
      <c r="AI337" s="6"/>
      <c r="AJ337" s="6"/>
      <c r="AK337" s="6"/>
    </row>
    <row r="338" spans="1:37" ht="15">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c r="AF338" s="6"/>
      <c r="AG338" s="6"/>
      <c r="AH338" s="6"/>
      <c r="AI338" s="6"/>
      <c r="AJ338" s="6"/>
      <c r="AK338" s="6"/>
    </row>
    <row r="339" spans="1:37" ht="15">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c r="AF339" s="6"/>
      <c r="AG339" s="6"/>
      <c r="AH339" s="6"/>
      <c r="AI339" s="6"/>
      <c r="AJ339" s="6"/>
      <c r="AK339" s="6"/>
    </row>
    <row r="340" spans="1:37" ht="15">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c r="AF340" s="6"/>
      <c r="AG340" s="6"/>
      <c r="AH340" s="6"/>
      <c r="AI340" s="6"/>
      <c r="AJ340" s="6"/>
      <c r="AK340" s="6"/>
    </row>
    <row r="341" spans="1:37" ht="15">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c r="AF341" s="6"/>
      <c r="AG341" s="6"/>
      <c r="AH341" s="6"/>
      <c r="AI341" s="6"/>
      <c r="AJ341" s="6"/>
      <c r="AK341" s="6"/>
    </row>
    <row r="342" spans="1:37" ht="15">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c r="AF342" s="6"/>
      <c r="AG342" s="6"/>
      <c r="AH342" s="6"/>
      <c r="AI342" s="6"/>
      <c r="AJ342" s="6"/>
      <c r="AK342" s="6"/>
    </row>
    <row r="343" spans="1:37" ht="15">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c r="AF343" s="6"/>
      <c r="AG343" s="6"/>
      <c r="AH343" s="6"/>
      <c r="AI343" s="6"/>
      <c r="AJ343" s="6"/>
      <c r="AK343" s="6"/>
    </row>
    <row r="344" spans="1:37" ht="15">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c r="AF344" s="6"/>
      <c r="AG344" s="6"/>
      <c r="AH344" s="6"/>
      <c r="AI344" s="6"/>
      <c r="AJ344" s="6"/>
      <c r="AK344" s="6"/>
    </row>
    <row r="345" spans="1:37" ht="15">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c r="AF345" s="6"/>
      <c r="AG345" s="6"/>
      <c r="AH345" s="6"/>
      <c r="AI345" s="6"/>
      <c r="AJ345" s="6"/>
      <c r="AK345" s="6"/>
    </row>
    <row r="346" spans="1:37" ht="15">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c r="AF346" s="6"/>
      <c r="AG346" s="6"/>
      <c r="AH346" s="6"/>
      <c r="AI346" s="6"/>
      <c r="AJ346" s="6"/>
      <c r="AK346" s="6"/>
    </row>
    <row r="347" spans="1:37" ht="15">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c r="AF347" s="6"/>
      <c r="AG347" s="6"/>
      <c r="AH347" s="6"/>
      <c r="AI347" s="6"/>
      <c r="AJ347" s="6"/>
      <c r="AK347" s="6"/>
    </row>
    <row r="348" spans="1:37" ht="15">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c r="AF348" s="6"/>
      <c r="AG348" s="6"/>
      <c r="AH348" s="6"/>
      <c r="AI348" s="6"/>
      <c r="AJ348" s="6"/>
      <c r="AK348" s="6"/>
    </row>
    <row r="349" spans="1:37" ht="15">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c r="AF349" s="6"/>
      <c r="AG349" s="6"/>
      <c r="AH349" s="6"/>
      <c r="AI349" s="6"/>
      <c r="AJ349" s="6"/>
      <c r="AK349" s="6"/>
    </row>
    <row r="350" spans="1:37" ht="15">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c r="AF350" s="6"/>
      <c r="AG350" s="6"/>
      <c r="AH350" s="6"/>
      <c r="AI350" s="6"/>
      <c r="AJ350" s="6"/>
      <c r="AK350" s="6"/>
    </row>
    <row r="351" spans="1:37" ht="15">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c r="AF351" s="6"/>
      <c r="AG351" s="6"/>
      <c r="AH351" s="6"/>
      <c r="AI351" s="6"/>
      <c r="AJ351" s="6"/>
      <c r="AK351" s="6"/>
    </row>
    <row r="352" spans="1:37" ht="15">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c r="AF352" s="6"/>
      <c r="AG352" s="6"/>
      <c r="AH352" s="6"/>
      <c r="AI352" s="6"/>
      <c r="AJ352" s="6"/>
      <c r="AK352" s="6"/>
    </row>
    <row r="353" spans="1:37" ht="15">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c r="AF353" s="6"/>
      <c r="AG353" s="6"/>
      <c r="AH353" s="6"/>
      <c r="AI353" s="6"/>
      <c r="AJ353" s="6"/>
      <c r="AK353" s="6"/>
    </row>
    <row r="354" spans="1:37" ht="15">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c r="AF354" s="6"/>
      <c r="AG354" s="6"/>
      <c r="AH354" s="6"/>
      <c r="AI354" s="6"/>
      <c r="AJ354" s="6"/>
      <c r="AK354" s="6"/>
    </row>
    <row r="355" spans="1:37" ht="15">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c r="AF355" s="6"/>
      <c r="AG355" s="6"/>
      <c r="AH355" s="6"/>
      <c r="AI355" s="6"/>
      <c r="AJ355" s="6"/>
      <c r="AK355" s="6"/>
    </row>
    <row r="356" spans="1:37" ht="15">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c r="AF356" s="6"/>
      <c r="AG356" s="6"/>
      <c r="AH356" s="6"/>
      <c r="AI356" s="6"/>
      <c r="AJ356" s="6"/>
      <c r="AK356" s="6"/>
    </row>
    <row r="357" spans="1:37" ht="15">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c r="AF357" s="6"/>
      <c r="AG357" s="6"/>
      <c r="AH357" s="6"/>
      <c r="AI357" s="6"/>
      <c r="AJ357" s="6"/>
      <c r="AK357" s="6"/>
    </row>
    <row r="358" spans="1:37" ht="15">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c r="AF358" s="6"/>
      <c r="AG358" s="6"/>
      <c r="AH358" s="6"/>
      <c r="AI358" s="6"/>
      <c r="AJ358" s="6"/>
      <c r="AK358" s="6"/>
    </row>
    <row r="359" spans="1:37" ht="15">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c r="AF359" s="6"/>
      <c r="AG359" s="6"/>
      <c r="AH359" s="6"/>
      <c r="AI359" s="6"/>
      <c r="AJ359" s="6"/>
      <c r="AK359" s="6"/>
    </row>
    <row r="360" spans="1:37" ht="15">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c r="AF360" s="6"/>
      <c r="AG360" s="6"/>
      <c r="AH360" s="6"/>
      <c r="AI360" s="6"/>
      <c r="AJ360" s="6"/>
      <c r="AK360" s="6"/>
    </row>
    <row r="361" spans="1:37" ht="15">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c r="AF361" s="6"/>
      <c r="AG361" s="6"/>
      <c r="AH361" s="6"/>
      <c r="AI361" s="6"/>
      <c r="AJ361" s="6"/>
      <c r="AK361" s="6"/>
    </row>
    <row r="362" spans="1:37" ht="15">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c r="AF362" s="6"/>
      <c r="AG362" s="6"/>
      <c r="AH362" s="6"/>
      <c r="AI362" s="6"/>
      <c r="AJ362" s="6"/>
      <c r="AK362" s="6"/>
    </row>
    <row r="363" spans="1:37" ht="15">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c r="AF363" s="6"/>
      <c r="AG363" s="6"/>
      <c r="AH363" s="6"/>
      <c r="AI363" s="6"/>
      <c r="AJ363" s="6"/>
      <c r="AK363" s="6"/>
    </row>
    <row r="364" spans="1:37" ht="15">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c r="AF364" s="6"/>
      <c r="AG364" s="6"/>
      <c r="AH364" s="6"/>
      <c r="AI364" s="6"/>
      <c r="AJ364" s="6"/>
      <c r="AK364" s="6"/>
    </row>
    <row r="365" spans="1:37" ht="15">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c r="AF365" s="6"/>
      <c r="AG365" s="6"/>
      <c r="AH365" s="6"/>
      <c r="AI365" s="6"/>
      <c r="AJ365" s="6"/>
      <c r="AK365" s="6"/>
    </row>
    <row r="366" spans="1:37" ht="15">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c r="AF366" s="6"/>
      <c r="AG366" s="6"/>
      <c r="AH366" s="6"/>
      <c r="AI366" s="6"/>
      <c r="AJ366" s="6"/>
      <c r="AK366" s="6"/>
    </row>
    <row r="367" spans="1:37" ht="15">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c r="AF367" s="6"/>
      <c r="AG367" s="6"/>
      <c r="AH367" s="6"/>
      <c r="AI367" s="6"/>
      <c r="AJ367" s="6"/>
      <c r="AK367" s="6"/>
    </row>
    <row r="368" spans="1:37" ht="15">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c r="AF368" s="6"/>
      <c r="AG368" s="6"/>
      <c r="AH368" s="6"/>
      <c r="AI368" s="6"/>
      <c r="AJ368" s="6"/>
      <c r="AK368" s="6"/>
    </row>
    <row r="369" spans="1:37" ht="15">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c r="AF369" s="6"/>
      <c r="AG369" s="6"/>
      <c r="AH369" s="6"/>
      <c r="AI369" s="6"/>
      <c r="AJ369" s="6"/>
      <c r="AK369" s="6"/>
    </row>
    <row r="370" spans="1:37" ht="15">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c r="AF370" s="6"/>
      <c r="AG370" s="6"/>
      <c r="AH370" s="6"/>
      <c r="AI370" s="6"/>
      <c r="AJ370" s="6"/>
      <c r="AK370" s="6"/>
    </row>
    <row r="371" spans="1:37" ht="15">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c r="AF371" s="6"/>
      <c r="AG371" s="6"/>
      <c r="AH371" s="6"/>
      <c r="AI371" s="6"/>
      <c r="AJ371" s="6"/>
      <c r="AK371" s="6"/>
    </row>
    <row r="372" spans="1:37" ht="15">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c r="AF372" s="6"/>
      <c r="AG372" s="6"/>
      <c r="AH372" s="6"/>
      <c r="AI372" s="6"/>
      <c r="AJ372" s="6"/>
      <c r="AK372" s="6"/>
    </row>
    <row r="373" spans="1:37" ht="15">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c r="AF373" s="6"/>
      <c r="AG373" s="6"/>
      <c r="AH373" s="6"/>
      <c r="AI373" s="6"/>
      <c r="AJ373" s="6"/>
      <c r="AK373" s="6"/>
    </row>
    <row r="374" spans="1:37" ht="15">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c r="AF374" s="6"/>
      <c r="AG374" s="6"/>
      <c r="AH374" s="6"/>
      <c r="AI374" s="6"/>
      <c r="AJ374" s="6"/>
      <c r="AK374" s="6"/>
    </row>
    <row r="375" spans="1:37" ht="15">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c r="AF375" s="6"/>
      <c r="AG375" s="6"/>
      <c r="AH375" s="6"/>
      <c r="AI375" s="6"/>
      <c r="AJ375" s="6"/>
      <c r="AK375" s="6"/>
    </row>
    <row r="376" spans="1:37" ht="15">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c r="AF376" s="6"/>
      <c r="AG376" s="6"/>
      <c r="AH376" s="6"/>
      <c r="AI376" s="6"/>
      <c r="AJ376" s="6"/>
      <c r="AK376" s="6"/>
    </row>
    <row r="377" spans="1:37" ht="15">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c r="AF377" s="6"/>
      <c r="AG377" s="6"/>
      <c r="AH377" s="6"/>
      <c r="AI377" s="6"/>
      <c r="AJ377" s="6"/>
      <c r="AK377" s="6"/>
    </row>
    <row r="378" spans="1:37" ht="15">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c r="AF378" s="6"/>
      <c r="AG378" s="6"/>
      <c r="AH378" s="6"/>
      <c r="AI378" s="6"/>
      <c r="AJ378" s="6"/>
      <c r="AK378" s="6"/>
    </row>
    <row r="379" spans="1:37" ht="15">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c r="AF379" s="6"/>
      <c r="AG379" s="6"/>
      <c r="AH379" s="6"/>
      <c r="AI379" s="6"/>
      <c r="AJ379" s="6"/>
      <c r="AK379" s="6"/>
    </row>
    <row r="380" spans="1:37" ht="15">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c r="AF380" s="6"/>
      <c r="AG380" s="6"/>
      <c r="AH380" s="6"/>
      <c r="AI380" s="6"/>
      <c r="AJ380" s="6"/>
      <c r="AK380" s="6"/>
    </row>
    <row r="381" spans="1:37" ht="15">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c r="AF381" s="6"/>
      <c r="AG381" s="6"/>
      <c r="AH381" s="6"/>
      <c r="AI381" s="6"/>
      <c r="AJ381" s="6"/>
      <c r="AK381" s="6"/>
    </row>
    <row r="382" spans="1:37" ht="15">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c r="AF382" s="6"/>
      <c r="AG382" s="6"/>
      <c r="AH382" s="6"/>
      <c r="AI382" s="6"/>
      <c r="AJ382" s="6"/>
      <c r="AK382" s="6"/>
    </row>
    <row r="383" spans="1:37" ht="15">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c r="AF383" s="6"/>
      <c r="AG383" s="6"/>
      <c r="AH383" s="6"/>
      <c r="AI383" s="6"/>
      <c r="AJ383" s="6"/>
      <c r="AK383" s="6"/>
    </row>
    <row r="384" spans="1:37" ht="15">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c r="AF384" s="6"/>
      <c r="AG384" s="6"/>
      <c r="AH384" s="6"/>
      <c r="AI384" s="6"/>
      <c r="AJ384" s="6"/>
      <c r="AK384" s="6"/>
    </row>
    <row r="385" spans="1:37" ht="15">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c r="AF385" s="6"/>
      <c r="AG385" s="6"/>
      <c r="AH385" s="6"/>
      <c r="AI385" s="6"/>
      <c r="AJ385" s="6"/>
      <c r="AK385" s="6"/>
    </row>
    <row r="386" spans="1:37" ht="15">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c r="AF386" s="6"/>
      <c r="AG386" s="6"/>
      <c r="AH386" s="6"/>
      <c r="AI386" s="6"/>
      <c r="AJ386" s="6"/>
      <c r="AK386" s="6"/>
    </row>
    <row r="387" spans="1:37" ht="15">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c r="AF387" s="6"/>
      <c r="AG387" s="6"/>
      <c r="AH387" s="6"/>
      <c r="AI387" s="6"/>
      <c r="AJ387" s="6"/>
      <c r="AK387" s="6"/>
    </row>
    <row r="388" spans="1:37" ht="15">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c r="AF388" s="6"/>
      <c r="AG388" s="6"/>
      <c r="AH388" s="6"/>
      <c r="AI388" s="6"/>
      <c r="AJ388" s="6"/>
      <c r="AK388" s="6"/>
    </row>
    <row r="389" spans="1:37" ht="15">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c r="AF389" s="6"/>
      <c r="AG389" s="6"/>
      <c r="AH389" s="6"/>
      <c r="AI389" s="6"/>
      <c r="AJ389" s="6"/>
      <c r="AK389" s="6"/>
    </row>
    <row r="390" spans="1:37" ht="15">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c r="AF390" s="6"/>
      <c r="AG390" s="6"/>
      <c r="AH390" s="6"/>
      <c r="AI390" s="6"/>
      <c r="AJ390" s="6"/>
      <c r="AK390" s="6"/>
    </row>
    <row r="391" spans="1:37" ht="15">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c r="AF391" s="6"/>
      <c r="AG391" s="6"/>
      <c r="AH391" s="6"/>
      <c r="AI391" s="6"/>
      <c r="AJ391" s="6"/>
      <c r="AK391" s="6"/>
    </row>
    <row r="392" spans="1:37" ht="15">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c r="AF392" s="6"/>
      <c r="AG392" s="6"/>
      <c r="AH392" s="6"/>
      <c r="AI392" s="6"/>
      <c r="AJ392" s="6"/>
      <c r="AK392" s="6"/>
    </row>
    <row r="393" spans="1:37" ht="15">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c r="AF393" s="6"/>
      <c r="AG393" s="6"/>
      <c r="AH393" s="6"/>
      <c r="AI393" s="6"/>
      <c r="AJ393" s="6"/>
      <c r="AK393" s="6"/>
    </row>
    <row r="394" spans="1:37" ht="15">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c r="AF394" s="6"/>
      <c r="AG394" s="6"/>
      <c r="AH394" s="6"/>
      <c r="AI394" s="6"/>
      <c r="AJ394" s="6"/>
      <c r="AK394" s="6"/>
    </row>
    <row r="395" spans="1:37" ht="15">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c r="AF395" s="6"/>
      <c r="AG395" s="6"/>
      <c r="AH395" s="6"/>
      <c r="AI395" s="6"/>
      <c r="AJ395" s="6"/>
      <c r="AK395" s="6"/>
    </row>
    <row r="396" spans="1:37" ht="15">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c r="AF396" s="6"/>
      <c r="AG396" s="6"/>
      <c r="AH396" s="6"/>
      <c r="AI396" s="6"/>
      <c r="AJ396" s="6"/>
      <c r="AK396" s="6"/>
    </row>
    <row r="397" spans="1:37" ht="15">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c r="AF397" s="6"/>
      <c r="AG397" s="6"/>
      <c r="AH397" s="6"/>
      <c r="AI397" s="6"/>
      <c r="AJ397" s="6"/>
      <c r="AK397" s="6"/>
    </row>
    <row r="398" spans="1:37" ht="15">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c r="AF398" s="6"/>
      <c r="AG398" s="6"/>
      <c r="AH398" s="6"/>
      <c r="AI398" s="6"/>
      <c r="AJ398" s="6"/>
      <c r="AK398" s="6"/>
    </row>
    <row r="399" spans="1:37" ht="15">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c r="AF399" s="6"/>
      <c r="AG399" s="6"/>
      <c r="AH399" s="6"/>
      <c r="AI399" s="6"/>
      <c r="AJ399" s="6"/>
      <c r="AK399" s="6"/>
    </row>
    <row r="400" spans="1:37" ht="15">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c r="AF400" s="6"/>
      <c r="AG400" s="6"/>
      <c r="AH400" s="6"/>
      <c r="AI400" s="6"/>
      <c r="AJ400" s="6"/>
      <c r="AK400" s="6"/>
    </row>
    <row r="401" spans="1:37" ht="15">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c r="AF401" s="6"/>
      <c r="AG401" s="6"/>
      <c r="AH401" s="6"/>
      <c r="AI401" s="6"/>
      <c r="AJ401" s="6"/>
      <c r="AK401" s="6"/>
    </row>
    <row r="402" spans="1:37" ht="15">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c r="AF402" s="6"/>
      <c r="AG402" s="6"/>
      <c r="AH402" s="6"/>
      <c r="AI402" s="6"/>
      <c r="AJ402" s="6"/>
      <c r="AK402" s="6"/>
    </row>
    <row r="403" spans="1:37" ht="15">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c r="AF403" s="6"/>
      <c r="AG403" s="6"/>
      <c r="AH403" s="6"/>
      <c r="AI403" s="6"/>
      <c r="AJ403" s="6"/>
      <c r="AK403" s="6"/>
    </row>
    <row r="404" spans="1:37" ht="15">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c r="AF404" s="6"/>
      <c r="AG404" s="6"/>
      <c r="AH404" s="6"/>
      <c r="AI404" s="6"/>
      <c r="AJ404" s="6"/>
      <c r="AK404" s="6"/>
    </row>
    <row r="405" spans="1:37" ht="15">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c r="AF405" s="6"/>
      <c r="AG405" s="6"/>
      <c r="AH405" s="6"/>
      <c r="AI405" s="6"/>
      <c r="AJ405" s="6"/>
      <c r="AK405" s="6"/>
    </row>
    <row r="406" spans="1:37" ht="15">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c r="AF406" s="6"/>
      <c r="AG406" s="6"/>
      <c r="AH406" s="6"/>
      <c r="AI406" s="6"/>
      <c r="AJ406" s="6"/>
      <c r="AK406" s="6"/>
    </row>
    <row r="407" spans="1:37" ht="15">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c r="AF407" s="6"/>
      <c r="AG407" s="6"/>
      <c r="AH407" s="6"/>
      <c r="AI407" s="6"/>
      <c r="AJ407" s="6"/>
      <c r="AK407" s="6"/>
    </row>
    <row r="408" spans="1:37" ht="15">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c r="AF408" s="6"/>
      <c r="AG408" s="6"/>
      <c r="AH408" s="6"/>
      <c r="AI408" s="6"/>
      <c r="AJ408" s="6"/>
      <c r="AK408" s="6"/>
    </row>
    <row r="409" spans="1:37" ht="15">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c r="AF409" s="6"/>
      <c r="AG409" s="6"/>
      <c r="AH409" s="6"/>
      <c r="AI409" s="6"/>
      <c r="AJ409" s="6"/>
      <c r="AK409" s="6"/>
    </row>
    <row r="410" spans="1:37" ht="15">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c r="AF410" s="6"/>
      <c r="AG410" s="6"/>
      <c r="AH410" s="6"/>
      <c r="AI410" s="6"/>
      <c r="AJ410" s="6"/>
      <c r="AK410" s="6"/>
    </row>
    <row r="411" spans="1:37" ht="15">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c r="AF411" s="6"/>
      <c r="AG411" s="6"/>
      <c r="AH411" s="6"/>
      <c r="AI411" s="6"/>
      <c r="AJ411" s="6"/>
      <c r="AK411" s="6"/>
    </row>
    <row r="412" spans="1:37" ht="15">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c r="AF412" s="6"/>
      <c r="AG412" s="6"/>
      <c r="AH412" s="6"/>
      <c r="AI412" s="6"/>
      <c r="AJ412" s="6"/>
      <c r="AK412" s="6"/>
    </row>
    <row r="413" spans="1:37" ht="15">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c r="AF413" s="6"/>
      <c r="AG413" s="6"/>
      <c r="AH413" s="6"/>
      <c r="AI413" s="6"/>
      <c r="AJ413" s="6"/>
      <c r="AK413" s="6"/>
    </row>
    <row r="414" spans="1:37" ht="15">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c r="AF414" s="6"/>
      <c r="AG414" s="6"/>
      <c r="AH414" s="6"/>
      <c r="AI414" s="6"/>
      <c r="AJ414" s="6"/>
      <c r="AK414" s="6"/>
    </row>
    <row r="415" spans="1:37" ht="15">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c r="AF415" s="6"/>
      <c r="AG415" s="6"/>
      <c r="AH415" s="6"/>
      <c r="AI415" s="6"/>
      <c r="AJ415" s="6"/>
      <c r="AK415" s="6"/>
    </row>
    <row r="416" spans="1:37" ht="15">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c r="AF416" s="6"/>
      <c r="AG416" s="6"/>
      <c r="AH416" s="6"/>
      <c r="AI416" s="6"/>
      <c r="AJ416" s="6"/>
      <c r="AK416" s="6"/>
    </row>
    <row r="417" spans="1:37" ht="15">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c r="AF417" s="6"/>
      <c r="AG417" s="6"/>
      <c r="AH417" s="6"/>
      <c r="AI417" s="6"/>
      <c r="AJ417" s="6"/>
      <c r="AK417" s="6"/>
    </row>
    <row r="418" spans="1:37" ht="15">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c r="AF418" s="6"/>
      <c r="AG418" s="6"/>
      <c r="AH418" s="6"/>
      <c r="AI418" s="6"/>
      <c r="AJ418" s="6"/>
      <c r="AK418" s="6"/>
    </row>
    <row r="419" spans="1:37" ht="15">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c r="AF419" s="6"/>
      <c r="AG419" s="6"/>
      <c r="AH419" s="6"/>
      <c r="AI419" s="6"/>
      <c r="AJ419" s="6"/>
      <c r="AK419" s="6"/>
    </row>
    <row r="420" spans="1:37" ht="15">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c r="AF420" s="6"/>
      <c r="AG420" s="6"/>
      <c r="AH420" s="6"/>
      <c r="AI420" s="6"/>
      <c r="AJ420" s="6"/>
      <c r="AK420" s="6"/>
    </row>
    <row r="421" spans="1:37" ht="15">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c r="AF421" s="6"/>
      <c r="AG421" s="6"/>
      <c r="AH421" s="6"/>
      <c r="AI421" s="6"/>
      <c r="AJ421" s="6"/>
      <c r="AK421" s="6"/>
    </row>
    <row r="422" spans="1:37" ht="15">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c r="AF422" s="6"/>
      <c r="AG422" s="6"/>
      <c r="AH422" s="6"/>
      <c r="AI422" s="6"/>
      <c r="AJ422" s="6"/>
      <c r="AK422" s="6"/>
    </row>
    <row r="423" spans="1:37" ht="15">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c r="AF423" s="6"/>
      <c r="AG423" s="6"/>
      <c r="AH423" s="6"/>
      <c r="AI423" s="6"/>
      <c r="AJ423" s="6"/>
      <c r="AK423" s="6"/>
    </row>
    <row r="424" spans="1:37" ht="15">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c r="AF424" s="6"/>
      <c r="AG424" s="6"/>
      <c r="AH424" s="6"/>
      <c r="AI424" s="6"/>
      <c r="AJ424" s="6"/>
      <c r="AK424" s="6"/>
    </row>
    <row r="425" spans="1:37" ht="15">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c r="AF425" s="6"/>
      <c r="AG425" s="6"/>
      <c r="AH425" s="6"/>
      <c r="AI425" s="6"/>
      <c r="AJ425" s="6"/>
      <c r="AK425" s="6"/>
    </row>
    <row r="426" spans="1:37" ht="15">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c r="AF426" s="6"/>
      <c r="AG426" s="6"/>
      <c r="AH426" s="6"/>
      <c r="AI426" s="6"/>
      <c r="AJ426" s="6"/>
      <c r="AK426" s="6"/>
    </row>
    <row r="427" spans="1:37" ht="15">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c r="AF427" s="6"/>
      <c r="AG427" s="6"/>
      <c r="AH427" s="6"/>
      <c r="AI427" s="6"/>
      <c r="AJ427" s="6"/>
      <c r="AK427" s="6"/>
    </row>
    <row r="428" spans="1:37" ht="15">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c r="AF428" s="6"/>
      <c r="AG428" s="6"/>
      <c r="AH428" s="6"/>
      <c r="AI428" s="6"/>
      <c r="AJ428" s="6"/>
      <c r="AK428" s="6"/>
    </row>
    <row r="429" spans="1:37" ht="15">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c r="AF429" s="6"/>
      <c r="AG429" s="6"/>
      <c r="AH429" s="6"/>
      <c r="AI429" s="6"/>
      <c r="AJ429" s="6"/>
      <c r="AK429" s="6"/>
    </row>
    <row r="430" spans="1:37" ht="15">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c r="AF430" s="6"/>
      <c r="AG430" s="6"/>
      <c r="AH430" s="6"/>
      <c r="AI430" s="6"/>
      <c r="AJ430" s="6"/>
      <c r="AK430" s="6"/>
    </row>
    <row r="431" spans="1:37" ht="15">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c r="AF431" s="6"/>
      <c r="AG431" s="6"/>
      <c r="AH431" s="6"/>
      <c r="AI431" s="6"/>
      <c r="AJ431" s="6"/>
      <c r="AK431" s="6"/>
    </row>
    <row r="432" spans="1:37" ht="15">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c r="AF432" s="6"/>
      <c r="AG432" s="6"/>
      <c r="AH432" s="6"/>
      <c r="AI432" s="6"/>
      <c r="AJ432" s="6"/>
      <c r="AK432" s="6"/>
    </row>
    <row r="433" spans="1:37" ht="15">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c r="AF433" s="6"/>
      <c r="AG433" s="6"/>
      <c r="AH433" s="6"/>
      <c r="AI433" s="6"/>
      <c r="AJ433" s="6"/>
      <c r="AK433" s="6"/>
    </row>
    <row r="434" spans="1:37" ht="15">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c r="AF434" s="6"/>
      <c r="AG434" s="6"/>
      <c r="AH434" s="6"/>
      <c r="AI434" s="6"/>
      <c r="AJ434" s="6"/>
      <c r="AK434" s="6"/>
    </row>
    <row r="435" spans="1:37" ht="15">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c r="AF435" s="6"/>
      <c r="AG435" s="6"/>
      <c r="AH435" s="6"/>
      <c r="AI435" s="6"/>
      <c r="AJ435" s="6"/>
      <c r="AK435" s="6"/>
    </row>
    <row r="436" spans="1:37" ht="15">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c r="AF436" s="6"/>
      <c r="AG436" s="6"/>
      <c r="AH436" s="6"/>
      <c r="AI436" s="6"/>
      <c r="AJ436" s="6"/>
      <c r="AK436" s="6"/>
    </row>
    <row r="437" spans="1:37" ht="15">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c r="AF437" s="6"/>
      <c r="AG437" s="6"/>
      <c r="AH437" s="6"/>
      <c r="AI437" s="6"/>
      <c r="AJ437" s="6"/>
      <c r="AK437" s="6"/>
    </row>
    <row r="438" spans="1:37" ht="15">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c r="AF438" s="6"/>
      <c r="AG438" s="6"/>
      <c r="AH438" s="6"/>
      <c r="AI438" s="6"/>
      <c r="AJ438" s="6"/>
      <c r="AK438" s="6"/>
    </row>
    <row r="439" spans="1:37" ht="15">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c r="AF439" s="6"/>
      <c r="AG439" s="6"/>
      <c r="AH439" s="6"/>
      <c r="AI439" s="6"/>
      <c r="AJ439" s="6"/>
      <c r="AK439" s="6"/>
    </row>
    <row r="440" spans="1:37" ht="15">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c r="AF440" s="6"/>
      <c r="AG440" s="6"/>
      <c r="AH440" s="6"/>
      <c r="AI440" s="6"/>
      <c r="AJ440" s="6"/>
      <c r="AK440" s="6"/>
    </row>
    <row r="441" spans="1:37" ht="15">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c r="AF441" s="6"/>
      <c r="AG441" s="6"/>
      <c r="AH441" s="6"/>
      <c r="AI441" s="6"/>
      <c r="AJ441" s="6"/>
      <c r="AK441" s="6"/>
    </row>
    <row r="442" spans="1:37" ht="15">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c r="AF442" s="6"/>
      <c r="AG442" s="6"/>
      <c r="AH442" s="6"/>
      <c r="AI442" s="6"/>
      <c r="AJ442" s="6"/>
      <c r="AK442" s="6"/>
    </row>
    <row r="443" spans="1:37" ht="15">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c r="AF443" s="6"/>
      <c r="AG443" s="6"/>
      <c r="AH443" s="6"/>
      <c r="AI443" s="6"/>
      <c r="AJ443" s="6"/>
      <c r="AK443" s="6"/>
    </row>
    <row r="444" spans="1:37" ht="15">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c r="AF444" s="6"/>
      <c r="AG444" s="6"/>
      <c r="AH444" s="6"/>
      <c r="AI444" s="6"/>
      <c r="AJ444" s="6"/>
      <c r="AK444" s="6"/>
    </row>
    <row r="445" spans="1:37" ht="15">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c r="AF445" s="6"/>
      <c r="AG445" s="6"/>
      <c r="AH445" s="6"/>
      <c r="AI445" s="6"/>
      <c r="AJ445" s="6"/>
      <c r="AK445" s="6"/>
    </row>
    <row r="446" spans="1:37" ht="15">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c r="AF446" s="6"/>
      <c r="AG446" s="6"/>
      <c r="AH446" s="6"/>
      <c r="AI446" s="6"/>
      <c r="AJ446" s="6"/>
      <c r="AK446" s="6"/>
    </row>
    <row r="447" spans="1:37" ht="15">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c r="AF447" s="6"/>
      <c r="AG447" s="6"/>
      <c r="AH447" s="6"/>
      <c r="AI447" s="6"/>
      <c r="AJ447" s="6"/>
      <c r="AK447" s="6"/>
    </row>
    <row r="448" spans="1:37" ht="15">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c r="AF448" s="6"/>
      <c r="AG448" s="6"/>
      <c r="AH448" s="6"/>
      <c r="AI448" s="6"/>
      <c r="AJ448" s="6"/>
      <c r="AK448" s="6"/>
    </row>
    <row r="449" spans="1:37" ht="15">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c r="AF449" s="6"/>
      <c r="AG449" s="6"/>
      <c r="AH449" s="6"/>
      <c r="AI449" s="6"/>
      <c r="AJ449" s="6"/>
      <c r="AK449" s="6"/>
    </row>
    <row r="450" spans="1:37" ht="15">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c r="AF450" s="6"/>
      <c r="AG450" s="6"/>
      <c r="AH450" s="6"/>
      <c r="AI450" s="6"/>
      <c r="AJ450" s="6"/>
      <c r="AK450" s="6"/>
    </row>
    <row r="451" spans="1:37" ht="15">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c r="AF451" s="6"/>
      <c r="AG451" s="6"/>
      <c r="AH451" s="6"/>
      <c r="AI451" s="6"/>
      <c r="AJ451" s="6"/>
      <c r="AK451" s="6"/>
    </row>
    <row r="452" spans="1:37" ht="15">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c r="AF452" s="6"/>
      <c r="AG452" s="6"/>
      <c r="AH452" s="6"/>
      <c r="AI452" s="6"/>
      <c r="AJ452" s="6"/>
      <c r="AK452" s="6"/>
    </row>
    <row r="453" spans="1:37" ht="15">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c r="AF453" s="6"/>
      <c r="AG453" s="6"/>
      <c r="AH453" s="6"/>
      <c r="AI453" s="6"/>
      <c r="AJ453" s="6"/>
      <c r="AK453" s="6"/>
    </row>
    <row r="454" spans="1:37" ht="15">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c r="AF454" s="6"/>
      <c r="AG454" s="6"/>
      <c r="AH454" s="6"/>
      <c r="AI454" s="6"/>
      <c r="AJ454" s="6"/>
      <c r="AK454" s="6"/>
    </row>
    <row r="455" spans="1:37" ht="15">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c r="AF455" s="6"/>
      <c r="AG455" s="6"/>
      <c r="AH455" s="6"/>
      <c r="AI455" s="6"/>
      <c r="AJ455" s="6"/>
      <c r="AK455" s="6"/>
    </row>
    <row r="456" spans="1:37" ht="15">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c r="AF456" s="6"/>
      <c r="AG456" s="6"/>
      <c r="AH456" s="6"/>
      <c r="AI456" s="6"/>
      <c r="AJ456" s="6"/>
      <c r="AK456" s="6"/>
    </row>
    <row r="457" spans="1:37" ht="15">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c r="AF457" s="6"/>
      <c r="AG457" s="6"/>
      <c r="AH457" s="6"/>
      <c r="AI457" s="6"/>
      <c r="AJ457" s="6"/>
      <c r="AK457" s="6"/>
    </row>
    <row r="458" spans="1:37" ht="15">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c r="AF458" s="6"/>
      <c r="AG458" s="6"/>
      <c r="AH458" s="6"/>
      <c r="AI458" s="6"/>
      <c r="AJ458" s="6"/>
      <c r="AK458" s="6"/>
    </row>
    <row r="459" spans="1:37" ht="15">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c r="AF459" s="6"/>
      <c r="AG459" s="6"/>
      <c r="AH459" s="6"/>
      <c r="AI459" s="6"/>
      <c r="AJ459" s="6"/>
      <c r="AK459" s="6"/>
    </row>
    <row r="460" spans="1:37" ht="15">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c r="AF460" s="6"/>
      <c r="AG460" s="6"/>
      <c r="AH460" s="6"/>
      <c r="AI460" s="6"/>
      <c r="AJ460" s="6"/>
      <c r="AK460" s="6"/>
    </row>
    <row r="461" spans="1:37" ht="15">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c r="AF461" s="6"/>
      <c r="AG461" s="6"/>
      <c r="AH461" s="6"/>
      <c r="AI461" s="6"/>
      <c r="AJ461" s="6"/>
      <c r="AK461" s="6"/>
    </row>
    <row r="462" spans="1:37" ht="15">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c r="AF462" s="6"/>
      <c r="AG462" s="6"/>
      <c r="AH462" s="6"/>
      <c r="AI462" s="6"/>
      <c r="AJ462" s="6"/>
      <c r="AK462" s="6"/>
    </row>
    <row r="463" spans="1:37" ht="15">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c r="AF463" s="6"/>
      <c r="AG463" s="6"/>
      <c r="AH463" s="6"/>
      <c r="AI463" s="6"/>
      <c r="AJ463" s="6"/>
      <c r="AK463" s="6"/>
    </row>
    <row r="464" spans="1:37" ht="15">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c r="AF464" s="6"/>
      <c r="AG464" s="6"/>
      <c r="AH464" s="6"/>
      <c r="AI464" s="6"/>
      <c r="AJ464" s="6"/>
      <c r="AK464" s="6"/>
    </row>
    <row r="465" spans="1:37" ht="15">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c r="AF465" s="6"/>
      <c r="AG465" s="6"/>
      <c r="AH465" s="6"/>
      <c r="AI465" s="6"/>
      <c r="AJ465" s="6"/>
      <c r="AK465" s="6"/>
    </row>
    <row r="466" spans="1:37" ht="15">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c r="AF466" s="6"/>
      <c r="AG466" s="6"/>
      <c r="AH466" s="6"/>
      <c r="AI466" s="6"/>
      <c r="AJ466" s="6"/>
      <c r="AK466" s="6"/>
    </row>
    <row r="467" spans="1:37" ht="15">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c r="AF467" s="6"/>
      <c r="AG467" s="6"/>
      <c r="AH467" s="6"/>
      <c r="AI467" s="6"/>
      <c r="AJ467" s="6"/>
      <c r="AK467" s="6"/>
    </row>
    <row r="468" spans="1:37" ht="15">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c r="AF468" s="6"/>
      <c r="AG468" s="6"/>
      <c r="AH468" s="6"/>
      <c r="AI468" s="6"/>
      <c r="AJ468" s="6"/>
      <c r="AK468" s="6"/>
    </row>
    <row r="469" spans="1:37" ht="15">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c r="AF469" s="6"/>
      <c r="AG469" s="6"/>
      <c r="AH469" s="6"/>
      <c r="AI469" s="6"/>
      <c r="AJ469" s="6"/>
      <c r="AK469" s="6"/>
    </row>
    <row r="470" spans="1:37" ht="15">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c r="AF470" s="6"/>
      <c r="AG470" s="6"/>
      <c r="AH470" s="6"/>
      <c r="AI470" s="6"/>
      <c r="AJ470" s="6"/>
      <c r="AK470" s="6"/>
    </row>
    <row r="471" spans="1:37" ht="15">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c r="AF471" s="6"/>
      <c r="AG471" s="6"/>
      <c r="AH471" s="6"/>
      <c r="AI471" s="6"/>
      <c r="AJ471" s="6"/>
      <c r="AK471" s="6"/>
    </row>
    <row r="472" spans="1:37" ht="15">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c r="AF472" s="6"/>
      <c r="AG472" s="6"/>
      <c r="AH472" s="6"/>
      <c r="AI472" s="6"/>
      <c r="AJ472" s="6"/>
      <c r="AK472" s="6"/>
    </row>
    <row r="473" spans="1:37" ht="15">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c r="AF473" s="6"/>
      <c r="AG473" s="6"/>
      <c r="AH473" s="6"/>
      <c r="AI473" s="6"/>
      <c r="AJ473" s="6"/>
      <c r="AK473" s="6"/>
    </row>
    <row r="474" spans="1:37" ht="15">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c r="AF474" s="6"/>
      <c r="AG474" s="6"/>
      <c r="AH474" s="6"/>
      <c r="AI474" s="6"/>
      <c r="AJ474" s="6"/>
      <c r="AK474" s="6"/>
    </row>
    <row r="475" spans="1:37" ht="15">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c r="AF475" s="6"/>
      <c r="AG475" s="6"/>
      <c r="AH475" s="6"/>
      <c r="AI475" s="6"/>
      <c r="AJ475" s="6"/>
      <c r="AK475" s="6"/>
    </row>
    <row r="476" spans="1:37" ht="15">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c r="AF476" s="6"/>
      <c r="AG476" s="6"/>
      <c r="AH476" s="6"/>
      <c r="AI476" s="6"/>
      <c r="AJ476" s="6"/>
      <c r="AK476" s="6"/>
    </row>
    <row r="477" spans="1:37" ht="15">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c r="AF477" s="6"/>
      <c r="AG477" s="6"/>
      <c r="AH477" s="6"/>
      <c r="AI477" s="6"/>
      <c r="AJ477" s="6"/>
      <c r="AK477" s="6"/>
    </row>
    <row r="478" spans="1:37" ht="15">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c r="AF478" s="6"/>
      <c r="AG478" s="6"/>
      <c r="AH478" s="6"/>
      <c r="AI478" s="6"/>
      <c r="AJ478" s="6"/>
      <c r="AK478" s="6"/>
    </row>
    <row r="479" spans="1:37" ht="15">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c r="AF479" s="6"/>
      <c r="AG479" s="6"/>
      <c r="AH479" s="6"/>
      <c r="AI479" s="6"/>
      <c r="AJ479" s="6"/>
      <c r="AK479" s="6"/>
    </row>
    <row r="480" spans="1:37" ht="15">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c r="AF480" s="6"/>
      <c r="AG480" s="6"/>
      <c r="AH480" s="6"/>
      <c r="AI480" s="6"/>
      <c r="AJ480" s="6"/>
      <c r="AK480" s="6"/>
    </row>
    <row r="481" spans="1:37" ht="15">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c r="AF481" s="6"/>
      <c r="AG481" s="6"/>
      <c r="AH481" s="6"/>
      <c r="AI481" s="6"/>
      <c r="AJ481" s="6"/>
      <c r="AK481" s="6"/>
    </row>
    <row r="482" spans="1:37" ht="15">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c r="AF482" s="6"/>
      <c r="AG482" s="6"/>
      <c r="AH482" s="6"/>
      <c r="AI482" s="6"/>
      <c r="AJ482" s="6"/>
      <c r="AK482" s="6"/>
    </row>
    <row r="483" spans="1:37" ht="15">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c r="AF483" s="6"/>
      <c r="AG483" s="6"/>
      <c r="AH483" s="6"/>
      <c r="AI483" s="6"/>
      <c r="AJ483" s="6"/>
      <c r="AK483" s="6"/>
    </row>
    <row r="484" spans="1:37" ht="15">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c r="AF484" s="6"/>
      <c r="AG484" s="6"/>
      <c r="AH484" s="6"/>
      <c r="AI484" s="6"/>
      <c r="AJ484" s="6"/>
      <c r="AK484" s="6"/>
    </row>
    <row r="485" spans="1:37" ht="15">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c r="AF485" s="6"/>
      <c r="AG485" s="6"/>
      <c r="AH485" s="6"/>
      <c r="AI485" s="6"/>
      <c r="AJ485" s="6"/>
      <c r="AK485" s="6"/>
    </row>
    <row r="486" spans="1:37" ht="15">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c r="AF486" s="6"/>
      <c r="AG486" s="6"/>
      <c r="AH486" s="6"/>
      <c r="AI486" s="6"/>
      <c r="AJ486" s="6"/>
      <c r="AK486" s="6"/>
    </row>
    <row r="487" spans="1:37" ht="15">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c r="AF487" s="6"/>
      <c r="AG487" s="6"/>
      <c r="AH487" s="6"/>
      <c r="AI487" s="6"/>
      <c r="AJ487" s="6"/>
      <c r="AK487" s="6"/>
    </row>
    <row r="488" spans="1:37" ht="15">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c r="AF488" s="6"/>
      <c r="AG488" s="6"/>
      <c r="AH488" s="6"/>
      <c r="AI488" s="6"/>
      <c r="AJ488" s="6"/>
      <c r="AK488" s="6"/>
    </row>
    <row r="489" spans="1:37" ht="15">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c r="AF489" s="6"/>
      <c r="AG489" s="6"/>
      <c r="AH489" s="6"/>
      <c r="AI489" s="6"/>
      <c r="AJ489" s="6"/>
      <c r="AK489" s="6"/>
    </row>
    <row r="490" spans="1:37" ht="15">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c r="AF490" s="6"/>
      <c r="AG490" s="6"/>
      <c r="AH490" s="6"/>
      <c r="AI490" s="6"/>
      <c r="AJ490" s="6"/>
      <c r="AK490" s="6"/>
    </row>
    <row r="491" spans="1:37" ht="15">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c r="AF491" s="6"/>
      <c r="AG491" s="6"/>
      <c r="AH491" s="6"/>
      <c r="AI491" s="6"/>
      <c r="AJ491" s="6"/>
      <c r="AK491" s="6"/>
    </row>
    <row r="492" spans="1:37" ht="15">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c r="AF492" s="6"/>
      <c r="AG492" s="6"/>
      <c r="AH492" s="6"/>
      <c r="AI492" s="6"/>
      <c r="AJ492" s="6"/>
      <c r="AK492" s="6"/>
    </row>
    <row r="493" spans="1:37" ht="15">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c r="AF493" s="6"/>
      <c r="AG493" s="6"/>
      <c r="AH493" s="6"/>
      <c r="AI493" s="6"/>
      <c r="AJ493" s="6"/>
      <c r="AK493" s="6"/>
    </row>
    <row r="494" spans="1:37" ht="15">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c r="AF494" s="6"/>
      <c r="AG494" s="6"/>
      <c r="AH494" s="6"/>
      <c r="AI494" s="6"/>
      <c r="AJ494" s="6"/>
      <c r="AK494" s="6"/>
    </row>
    <row r="495" spans="1:37" ht="15">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c r="AF495" s="6"/>
      <c r="AG495" s="6"/>
      <c r="AH495" s="6"/>
      <c r="AI495" s="6"/>
      <c r="AJ495" s="6"/>
      <c r="AK495" s="6"/>
    </row>
    <row r="496" spans="1:37" ht="15">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c r="AF496" s="6"/>
      <c r="AG496" s="6"/>
      <c r="AH496" s="6"/>
      <c r="AI496" s="6"/>
      <c r="AJ496" s="6"/>
      <c r="AK496" s="6"/>
    </row>
    <row r="497" spans="1:37" ht="15">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c r="AF497" s="6"/>
      <c r="AG497" s="6"/>
      <c r="AH497" s="6"/>
      <c r="AI497" s="6"/>
      <c r="AJ497" s="6"/>
      <c r="AK497" s="6"/>
    </row>
    <row r="498" spans="1:37" ht="15">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c r="AF498" s="6"/>
      <c r="AG498" s="6"/>
      <c r="AH498" s="6"/>
      <c r="AI498" s="6"/>
      <c r="AJ498" s="6"/>
      <c r="AK498" s="6"/>
    </row>
    <row r="499" spans="1:37" ht="15">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c r="AF499" s="6"/>
      <c r="AG499" s="6"/>
      <c r="AH499" s="6"/>
      <c r="AI499" s="6"/>
      <c r="AJ499" s="6"/>
      <c r="AK499" s="6"/>
    </row>
    <row r="500" spans="1:37" ht="15">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c r="AF500" s="6"/>
      <c r="AG500" s="6"/>
      <c r="AH500" s="6"/>
      <c r="AI500" s="6"/>
      <c r="AJ500" s="6"/>
      <c r="AK500" s="6"/>
    </row>
    <row r="501" spans="1:37" ht="15">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c r="AF501" s="6"/>
      <c r="AG501" s="6"/>
      <c r="AH501" s="6"/>
      <c r="AI501" s="6"/>
      <c r="AJ501" s="6"/>
      <c r="AK501" s="6"/>
    </row>
    <row r="502" spans="1:37" ht="15">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c r="AF502" s="6"/>
      <c r="AG502" s="6"/>
      <c r="AH502" s="6"/>
      <c r="AI502" s="6"/>
      <c r="AJ502" s="6"/>
      <c r="AK502" s="6"/>
    </row>
    <row r="503" spans="1:37" ht="15">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c r="AF503" s="6"/>
      <c r="AG503" s="6"/>
      <c r="AH503" s="6"/>
      <c r="AI503" s="6"/>
      <c r="AJ503" s="6"/>
      <c r="AK503" s="6"/>
    </row>
    <row r="504" spans="1:37" ht="15">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c r="AF504" s="6"/>
      <c r="AG504" s="6"/>
      <c r="AH504" s="6"/>
      <c r="AI504" s="6"/>
      <c r="AJ504" s="6"/>
      <c r="AK504" s="6"/>
    </row>
    <row r="505" spans="1:37" ht="15">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c r="AF505" s="6"/>
      <c r="AG505" s="6"/>
      <c r="AH505" s="6"/>
      <c r="AI505" s="6"/>
      <c r="AJ505" s="6"/>
      <c r="AK505" s="6"/>
    </row>
    <row r="506" spans="1:37" ht="15">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c r="AF506" s="6"/>
      <c r="AG506" s="6"/>
      <c r="AH506" s="6"/>
      <c r="AI506" s="6"/>
      <c r="AJ506" s="6"/>
      <c r="AK506" s="6"/>
    </row>
    <row r="507" spans="1:37" ht="15">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c r="AF507" s="6"/>
      <c r="AG507" s="6"/>
      <c r="AH507" s="6"/>
      <c r="AI507" s="6"/>
      <c r="AJ507" s="6"/>
      <c r="AK507" s="6"/>
    </row>
    <row r="508" spans="1:37" ht="15">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c r="AF508" s="6"/>
      <c r="AG508" s="6"/>
      <c r="AH508" s="6"/>
      <c r="AI508" s="6"/>
      <c r="AJ508" s="6"/>
      <c r="AK508" s="6"/>
    </row>
    <row r="509" spans="1:37" ht="15">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c r="AF509" s="6"/>
      <c r="AG509" s="6"/>
      <c r="AH509" s="6"/>
      <c r="AI509" s="6"/>
      <c r="AJ509" s="6"/>
      <c r="AK509" s="6"/>
    </row>
    <row r="510" spans="1:37" ht="15">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c r="AF510" s="6"/>
      <c r="AG510" s="6"/>
      <c r="AH510" s="6"/>
      <c r="AI510" s="6"/>
      <c r="AJ510" s="6"/>
      <c r="AK510" s="6"/>
    </row>
    <row r="511" spans="1:37" ht="15">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c r="AF511" s="6"/>
      <c r="AG511" s="6"/>
      <c r="AH511" s="6"/>
      <c r="AI511" s="6"/>
      <c r="AJ511" s="6"/>
      <c r="AK511" s="6"/>
    </row>
    <row r="512" spans="1:37" ht="15">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c r="AF512" s="6"/>
      <c r="AG512" s="6"/>
      <c r="AH512" s="6"/>
      <c r="AI512" s="6"/>
      <c r="AJ512" s="6"/>
      <c r="AK512" s="6"/>
    </row>
    <row r="513" spans="1:37" ht="15">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c r="AF513" s="6"/>
      <c r="AG513" s="6"/>
      <c r="AH513" s="6"/>
      <c r="AI513" s="6"/>
      <c r="AJ513" s="6"/>
      <c r="AK513" s="6"/>
    </row>
    <row r="514" spans="1:37" ht="15">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c r="AF514" s="6"/>
      <c r="AG514" s="6"/>
      <c r="AH514" s="6"/>
      <c r="AI514" s="6"/>
      <c r="AJ514" s="6"/>
      <c r="AK514" s="6"/>
    </row>
    <row r="515" spans="1:37" ht="15">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c r="AF515" s="6"/>
      <c r="AG515" s="6"/>
      <c r="AH515" s="6"/>
      <c r="AI515" s="6"/>
      <c r="AJ515" s="6"/>
      <c r="AK515" s="6"/>
    </row>
    <row r="516" spans="1:37" ht="15">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c r="AF516" s="6"/>
      <c r="AG516" s="6"/>
      <c r="AH516" s="6"/>
      <c r="AI516" s="6"/>
      <c r="AJ516" s="6"/>
      <c r="AK516" s="6"/>
    </row>
    <row r="517" spans="1:37" ht="15">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c r="AF517" s="6"/>
      <c r="AG517" s="6"/>
      <c r="AH517" s="6"/>
      <c r="AI517" s="6"/>
      <c r="AJ517" s="6"/>
      <c r="AK517" s="6"/>
    </row>
    <row r="518" spans="1:37" ht="15">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c r="AF518" s="6"/>
      <c r="AG518" s="6"/>
      <c r="AH518" s="6"/>
      <c r="AI518" s="6"/>
      <c r="AJ518" s="6"/>
      <c r="AK518" s="6"/>
    </row>
    <row r="519" spans="1:37" ht="15">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c r="AF519" s="6"/>
      <c r="AG519" s="6"/>
      <c r="AH519" s="6"/>
      <c r="AI519" s="6"/>
      <c r="AJ519" s="6"/>
      <c r="AK519" s="6"/>
    </row>
    <row r="520" spans="1:37" ht="15">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c r="AF520" s="6"/>
      <c r="AG520" s="6"/>
      <c r="AH520" s="6"/>
      <c r="AI520" s="6"/>
      <c r="AJ520" s="6"/>
      <c r="AK520" s="6"/>
    </row>
    <row r="521" spans="1:37" ht="15">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c r="AF521" s="6"/>
      <c r="AG521" s="6"/>
      <c r="AH521" s="6"/>
      <c r="AI521" s="6"/>
      <c r="AJ521" s="6"/>
      <c r="AK521" s="6"/>
    </row>
    <row r="522" spans="1:37" ht="15">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c r="AF522" s="6"/>
      <c r="AG522" s="6"/>
      <c r="AH522" s="6"/>
      <c r="AI522" s="6"/>
      <c r="AJ522" s="6"/>
      <c r="AK522" s="6"/>
    </row>
    <row r="523" spans="1:37" ht="15">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c r="AF523" s="6"/>
      <c r="AG523" s="6"/>
      <c r="AH523" s="6"/>
      <c r="AI523" s="6"/>
      <c r="AJ523" s="6"/>
      <c r="AK523" s="6"/>
    </row>
    <row r="524" spans="1:37" ht="15">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c r="AF524" s="6"/>
      <c r="AG524" s="6"/>
      <c r="AH524" s="6"/>
      <c r="AI524" s="6"/>
      <c r="AJ524" s="6"/>
      <c r="AK524" s="6"/>
    </row>
    <row r="525" spans="1:37" ht="15">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c r="AF525" s="6"/>
      <c r="AG525" s="6"/>
      <c r="AH525" s="6"/>
      <c r="AI525" s="6"/>
      <c r="AJ525" s="6"/>
      <c r="AK525" s="6"/>
    </row>
    <row r="526" spans="1:37" ht="15">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c r="AF526" s="6"/>
      <c r="AG526" s="6"/>
      <c r="AH526" s="6"/>
      <c r="AI526" s="6"/>
      <c r="AJ526" s="6"/>
      <c r="AK526" s="6"/>
    </row>
    <row r="527" spans="1:37" ht="15">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c r="AF527" s="6"/>
      <c r="AG527" s="6"/>
      <c r="AH527" s="6"/>
      <c r="AI527" s="6"/>
      <c r="AJ527" s="6"/>
      <c r="AK527" s="6"/>
    </row>
    <row r="528" spans="1:37" ht="15">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c r="AF528" s="6"/>
      <c r="AG528" s="6"/>
      <c r="AH528" s="6"/>
      <c r="AI528" s="6"/>
      <c r="AJ528" s="6"/>
      <c r="AK528" s="6"/>
    </row>
    <row r="529" spans="1:37" ht="15">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c r="AF529" s="6"/>
      <c r="AG529" s="6"/>
      <c r="AH529" s="6"/>
      <c r="AI529" s="6"/>
      <c r="AJ529" s="6"/>
      <c r="AK529" s="6"/>
    </row>
    <row r="530" spans="1:37" ht="15">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c r="AF530" s="6"/>
      <c r="AG530" s="6"/>
      <c r="AH530" s="6"/>
      <c r="AI530" s="6"/>
      <c r="AJ530" s="6"/>
      <c r="AK530" s="6"/>
    </row>
    <row r="531" spans="1:37" ht="15">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c r="AF531" s="6"/>
      <c r="AG531" s="6"/>
      <c r="AH531" s="6"/>
      <c r="AI531" s="6"/>
      <c r="AJ531" s="6"/>
      <c r="AK531" s="6"/>
    </row>
    <row r="532" spans="1:37" ht="15">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c r="AF532" s="6"/>
      <c r="AG532" s="6"/>
      <c r="AH532" s="6"/>
      <c r="AI532" s="6"/>
      <c r="AJ532" s="6"/>
      <c r="AK532" s="6"/>
    </row>
    <row r="533" spans="1:37" ht="15">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c r="AF533" s="6"/>
      <c r="AG533" s="6"/>
      <c r="AH533" s="6"/>
      <c r="AI533" s="6"/>
      <c r="AJ533" s="6"/>
      <c r="AK533" s="6"/>
    </row>
    <row r="534" spans="1:37" ht="15">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c r="AF534" s="6"/>
      <c r="AG534" s="6"/>
      <c r="AH534" s="6"/>
      <c r="AI534" s="6"/>
      <c r="AJ534" s="6"/>
      <c r="AK534" s="6"/>
    </row>
    <row r="535" spans="1:37" ht="15">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c r="AF535" s="6"/>
      <c r="AG535" s="6"/>
      <c r="AH535" s="6"/>
      <c r="AI535" s="6"/>
      <c r="AJ535" s="6"/>
      <c r="AK535" s="6"/>
    </row>
    <row r="536" spans="1:37" ht="15">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c r="AF536" s="6"/>
      <c r="AG536" s="6"/>
      <c r="AH536" s="6"/>
      <c r="AI536" s="6"/>
      <c r="AJ536" s="6"/>
      <c r="AK536" s="6"/>
    </row>
    <row r="537" spans="1:37" ht="15">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c r="AF537" s="6"/>
      <c r="AG537" s="6"/>
      <c r="AH537" s="6"/>
      <c r="AI537" s="6"/>
      <c r="AJ537" s="6"/>
      <c r="AK537" s="6"/>
    </row>
    <row r="538" spans="1:37" ht="15">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c r="AF538" s="6"/>
      <c r="AG538" s="6"/>
      <c r="AH538" s="6"/>
      <c r="AI538" s="6"/>
      <c r="AJ538" s="6"/>
      <c r="AK538" s="6"/>
    </row>
    <row r="539" spans="1:37" ht="15">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c r="AF539" s="6"/>
      <c r="AG539" s="6"/>
      <c r="AH539" s="6"/>
      <c r="AI539" s="6"/>
      <c r="AJ539" s="6"/>
      <c r="AK539" s="6"/>
    </row>
    <row r="540" spans="1:37" ht="15">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c r="AF540" s="6"/>
      <c r="AG540" s="6"/>
      <c r="AH540" s="6"/>
      <c r="AI540" s="6"/>
      <c r="AJ540" s="6"/>
      <c r="AK540" s="6"/>
    </row>
    <row r="541" spans="1:37" ht="15">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c r="AF541" s="6"/>
      <c r="AG541" s="6"/>
      <c r="AH541" s="6"/>
      <c r="AI541" s="6"/>
      <c r="AJ541" s="6"/>
      <c r="AK541" s="6"/>
    </row>
    <row r="542" spans="1:37" ht="15">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c r="AF542" s="6"/>
      <c r="AG542" s="6"/>
      <c r="AH542" s="6"/>
      <c r="AI542" s="6"/>
      <c r="AJ542" s="6"/>
      <c r="AK542" s="6"/>
    </row>
    <row r="543" spans="1:37" ht="15">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c r="AF543" s="6"/>
      <c r="AG543" s="6"/>
      <c r="AH543" s="6"/>
      <c r="AI543" s="6"/>
      <c r="AJ543" s="6"/>
      <c r="AK543" s="6"/>
    </row>
    <row r="544" spans="1:37" ht="15">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c r="AF544" s="6"/>
      <c r="AG544" s="6"/>
      <c r="AH544" s="6"/>
      <c r="AI544" s="6"/>
      <c r="AJ544" s="6"/>
      <c r="AK544" s="6"/>
    </row>
    <row r="545" spans="1:37" ht="15">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c r="AF545" s="6"/>
      <c r="AG545" s="6"/>
      <c r="AH545" s="6"/>
      <c r="AI545" s="6"/>
      <c r="AJ545" s="6"/>
      <c r="AK545" s="6"/>
    </row>
    <row r="546" spans="1:37" ht="15">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c r="AF546" s="6"/>
      <c r="AG546" s="6"/>
      <c r="AH546" s="6"/>
      <c r="AI546" s="6"/>
      <c r="AJ546" s="6"/>
      <c r="AK546" s="6"/>
    </row>
    <row r="547" spans="1:37" ht="15">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c r="AF547" s="6"/>
      <c r="AG547" s="6"/>
      <c r="AH547" s="6"/>
      <c r="AI547" s="6"/>
      <c r="AJ547" s="6"/>
      <c r="AK547" s="6"/>
    </row>
    <row r="548" spans="1:37" ht="15">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c r="AF548" s="6"/>
      <c r="AG548" s="6"/>
      <c r="AH548" s="6"/>
      <c r="AI548" s="6"/>
      <c r="AJ548" s="6"/>
      <c r="AK548" s="6"/>
    </row>
    <row r="549" spans="1:37" ht="15">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c r="AF549" s="6"/>
      <c r="AG549" s="6"/>
      <c r="AH549" s="6"/>
      <c r="AI549" s="6"/>
      <c r="AJ549" s="6"/>
      <c r="AK549" s="6"/>
    </row>
    <row r="550" spans="1:37" ht="15">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c r="AF550" s="6"/>
      <c r="AG550" s="6"/>
      <c r="AH550" s="6"/>
      <c r="AI550" s="6"/>
      <c r="AJ550" s="6"/>
      <c r="AK550" s="6"/>
    </row>
    <row r="551" spans="1:37" ht="15">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c r="AF551" s="6"/>
      <c r="AG551" s="6"/>
      <c r="AH551" s="6"/>
      <c r="AI551" s="6"/>
      <c r="AJ551" s="6"/>
      <c r="AK551" s="6"/>
    </row>
    <row r="552" spans="1:37" ht="15">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c r="AF552" s="6"/>
      <c r="AG552" s="6"/>
      <c r="AH552" s="6"/>
      <c r="AI552" s="6"/>
      <c r="AJ552" s="6"/>
      <c r="AK552" s="6"/>
    </row>
    <row r="553" spans="1:37" ht="15">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c r="AF553" s="6"/>
      <c r="AG553" s="6"/>
      <c r="AH553" s="6"/>
      <c r="AI553" s="6"/>
      <c r="AJ553" s="6"/>
      <c r="AK553" s="6"/>
    </row>
    <row r="554" spans="1:37" ht="15">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c r="AF554" s="6"/>
      <c r="AG554" s="6"/>
      <c r="AH554" s="6"/>
      <c r="AI554" s="6"/>
      <c r="AJ554" s="6"/>
      <c r="AK554" s="6"/>
    </row>
    <row r="555" spans="1:37" ht="15">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c r="AF555" s="6"/>
      <c r="AG555" s="6"/>
      <c r="AH555" s="6"/>
      <c r="AI555" s="6"/>
      <c r="AJ555" s="6"/>
      <c r="AK555" s="6"/>
    </row>
    <row r="556" spans="1:37" ht="15">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c r="AF556" s="6"/>
      <c r="AG556" s="6"/>
      <c r="AH556" s="6"/>
      <c r="AI556" s="6"/>
      <c r="AJ556" s="6"/>
      <c r="AK556" s="6"/>
    </row>
    <row r="557" spans="1:37" ht="15">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c r="AF557" s="6"/>
      <c r="AG557" s="6"/>
      <c r="AH557" s="6"/>
      <c r="AI557" s="6"/>
      <c r="AJ557" s="6"/>
      <c r="AK557" s="6"/>
    </row>
    <row r="558" spans="1:37" ht="15">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c r="AF558" s="6"/>
      <c r="AG558" s="6"/>
      <c r="AH558" s="6"/>
      <c r="AI558" s="6"/>
      <c r="AJ558" s="6"/>
      <c r="AK558" s="6"/>
    </row>
    <row r="559" spans="1:37" ht="15">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c r="AF559" s="6"/>
      <c r="AG559" s="6"/>
      <c r="AH559" s="6"/>
      <c r="AI559" s="6"/>
      <c r="AJ559" s="6"/>
      <c r="AK559" s="6"/>
    </row>
    <row r="560" spans="1:37" ht="15">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c r="AF560" s="6"/>
      <c r="AG560" s="6"/>
      <c r="AH560" s="6"/>
      <c r="AI560" s="6"/>
      <c r="AJ560" s="6"/>
      <c r="AK560" s="6"/>
    </row>
    <row r="561" spans="1:37" ht="15">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c r="AF561" s="6"/>
      <c r="AG561" s="6"/>
      <c r="AH561" s="6"/>
      <c r="AI561" s="6"/>
      <c r="AJ561" s="6"/>
      <c r="AK561" s="6"/>
    </row>
    <row r="562" spans="1:37" ht="15">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c r="AF562" s="6"/>
      <c r="AG562" s="6"/>
      <c r="AH562" s="6"/>
      <c r="AI562" s="6"/>
      <c r="AJ562" s="6"/>
      <c r="AK562" s="6"/>
    </row>
    <row r="563" spans="1:37" ht="15">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c r="AF563" s="6"/>
      <c r="AG563" s="6"/>
      <c r="AH563" s="6"/>
      <c r="AI563" s="6"/>
      <c r="AJ563" s="6"/>
      <c r="AK563" s="6"/>
    </row>
    <row r="564" spans="1:37" ht="15">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c r="AF564" s="6"/>
      <c r="AG564" s="6"/>
      <c r="AH564" s="6"/>
      <c r="AI564" s="6"/>
      <c r="AJ564" s="6"/>
      <c r="AK564" s="6"/>
    </row>
    <row r="565" spans="1:37" ht="15">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c r="AF565" s="6"/>
      <c r="AG565" s="6"/>
      <c r="AH565" s="6"/>
      <c r="AI565" s="6"/>
      <c r="AJ565" s="6"/>
      <c r="AK565" s="6"/>
    </row>
    <row r="566" spans="1:37" ht="15">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c r="AF566" s="6"/>
      <c r="AG566" s="6"/>
      <c r="AH566" s="6"/>
      <c r="AI566" s="6"/>
      <c r="AJ566" s="6"/>
      <c r="AK566" s="6"/>
    </row>
    <row r="567" spans="1:37" ht="15">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c r="AF567" s="6"/>
      <c r="AG567" s="6"/>
      <c r="AH567" s="6"/>
      <c r="AI567" s="6"/>
      <c r="AJ567" s="6"/>
      <c r="AK567" s="6"/>
    </row>
    <row r="568" spans="1:37" ht="15">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c r="AF568" s="6"/>
      <c r="AG568" s="6"/>
      <c r="AH568" s="6"/>
      <c r="AI568" s="6"/>
      <c r="AJ568" s="6"/>
      <c r="AK568" s="6"/>
    </row>
    <row r="569" spans="1:37" ht="15">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c r="AF569" s="6"/>
      <c r="AG569" s="6"/>
      <c r="AH569" s="6"/>
      <c r="AI569" s="6"/>
      <c r="AJ569" s="6"/>
      <c r="AK569" s="6"/>
    </row>
    <row r="570" spans="1:37" ht="15">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c r="AF570" s="6"/>
      <c r="AG570" s="6"/>
      <c r="AH570" s="6"/>
      <c r="AI570" s="6"/>
      <c r="AJ570" s="6"/>
      <c r="AK570" s="6"/>
    </row>
    <row r="571" spans="1:37" ht="15">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c r="AF571" s="6"/>
      <c r="AG571" s="6"/>
      <c r="AH571" s="6"/>
      <c r="AI571" s="6"/>
      <c r="AJ571" s="6"/>
      <c r="AK571" s="6"/>
    </row>
    <row r="572" spans="1:37" ht="15">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c r="AF572" s="6"/>
      <c r="AG572" s="6"/>
      <c r="AH572" s="6"/>
      <c r="AI572" s="6"/>
      <c r="AJ572" s="6"/>
      <c r="AK572" s="6"/>
    </row>
    <row r="573" spans="1:37" ht="15">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c r="AF573" s="6"/>
      <c r="AG573" s="6"/>
      <c r="AH573" s="6"/>
      <c r="AI573" s="6"/>
      <c r="AJ573" s="6"/>
      <c r="AK573" s="6"/>
    </row>
    <row r="574" spans="1:37" ht="15">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c r="AF574" s="6"/>
      <c r="AG574" s="6"/>
      <c r="AH574" s="6"/>
      <c r="AI574" s="6"/>
      <c r="AJ574" s="6"/>
      <c r="AK574" s="6"/>
    </row>
    <row r="575" spans="1:37" ht="15">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c r="AF575" s="6"/>
      <c r="AG575" s="6"/>
      <c r="AH575" s="6"/>
      <c r="AI575" s="6"/>
      <c r="AJ575" s="6"/>
      <c r="AK575" s="6"/>
    </row>
    <row r="576" spans="1:37" ht="15">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c r="AF576" s="6"/>
      <c r="AG576" s="6"/>
      <c r="AH576" s="6"/>
      <c r="AI576" s="6"/>
      <c r="AJ576" s="6"/>
      <c r="AK576" s="6"/>
    </row>
    <row r="577" spans="1:37" ht="15">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c r="AF577" s="6"/>
      <c r="AG577" s="6"/>
      <c r="AH577" s="6"/>
      <c r="AI577" s="6"/>
      <c r="AJ577" s="6"/>
      <c r="AK577" s="6"/>
    </row>
    <row r="578" spans="1:37" ht="15">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c r="AF578" s="6"/>
      <c r="AG578" s="6"/>
      <c r="AH578" s="6"/>
      <c r="AI578" s="6"/>
      <c r="AJ578" s="6"/>
      <c r="AK578" s="6"/>
    </row>
    <row r="579" spans="1:37" ht="15">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c r="AF579" s="6"/>
      <c r="AG579" s="6"/>
      <c r="AH579" s="6"/>
      <c r="AI579" s="6"/>
      <c r="AJ579" s="6"/>
      <c r="AK579" s="6"/>
    </row>
    <row r="580" spans="1:37" ht="15">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c r="AF580" s="6"/>
      <c r="AG580" s="6"/>
      <c r="AH580" s="6"/>
      <c r="AI580" s="6"/>
      <c r="AJ580" s="6"/>
      <c r="AK580" s="6"/>
    </row>
    <row r="581" spans="1:37" ht="15">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c r="AF581" s="6"/>
      <c r="AG581" s="6"/>
      <c r="AH581" s="6"/>
      <c r="AI581" s="6"/>
      <c r="AJ581" s="6"/>
      <c r="AK581" s="6"/>
    </row>
    <row r="582" spans="1:37" ht="15">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c r="AF582" s="6"/>
      <c r="AG582" s="6"/>
      <c r="AH582" s="6"/>
      <c r="AI582" s="6"/>
      <c r="AJ582" s="6"/>
      <c r="AK582" s="6"/>
    </row>
    <row r="583" spans="1:37" ht="15">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c r="AF583" s="6"/>
      <c r="AG583" s="6"/>
      <c r="AH583" s="6"/>
      <c r="AI583" s="6"/>
      <c r="AJ583" s="6"/>
      <c r="AK583" s="6"/>
    </row>
    <row r="584" spans="1:37" ht="15">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c r="AF584" s="6"/>
      <c r="AG584" s="6"/>
      <c r="AH584" s="6"/>
      <c r="AI584" s="6"/>
      <c r="AJ584" s="6"/>
      <c r="AK584" s="6"/>
    </row>
    <row r="585" spans="1:37" ht="15">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c r="AF585" s="6"/>
      <c r="AG585" s="6"/>
      <c r="AH585" s="6"/>
      <c r="AI585" s="6"/>
      <c r="AJ585" s="6"/>
      <c r="AK585" s="6"/>
    </row>
    <row r="586" spans="1:37" ht="15">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c r="AF586" s="6"/>
      <c r="AG586" s="6"/>
      <c r="AH586" s="6"/>
      <c r="AI586" s="6"/>
      <c r="AJ586" s="6"/>
      <c r="AK586" s="6"/>
    </row>
    <row r="587" spans="1:37" ht="15">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c r="AF587" s="6"/>
      <c r="AG587" s="6"/>
      <c r="AH587" s="6"/>
      <c r="AI587" s="6"/>
      <c r="AJ587" s="6"/>
      <c r="AK587" s="6"/>
    </row>
    <row r="588" spans="1:37" ht="15">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c r="AF588" s="6"/>
      <c r="AG588" s="6"/>
      <c r="AH588" s="6"/>
      <c r="AI588" s="6"/>
      <c r="AJ588" s="6"/>
      <c r="AK588" s="6"/>
    </row>
    <row r="589" spans="1:37" ht="15">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c r="AF589" s="6"/>
      <c r="AG589" s="6"/>
      <c r="AH589" s="6"/>
      <c r="AI589" s="6"/>
      <c r="AJ589" s="6"/>
      <c r="AK589" s="6"/>
    </row>
    <row r="590" spans="1:37" ht="15">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c r="AF590" s="6"/>
      <c r="AG590" s="6"/>
      <c r="AH590" s="6"/>
      <c r="AI590" s="6"/>
      <c r="AJ590" s="6"/>
      <c r="AK590" s="6"/>
    </row>
    <row r="591" spans="1:37" ht="15">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c r="AF591" s="6"/>
      <c r="AG591" s="6"/>
      <c r="AH591" s="6"/>
      <c r="AI591" s="6"/>
      <c r="AJ591" s="6"/>
      <c r="AK591" s="6"/>
    </row>
    <row r="592" spans="1:37" ht="15">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c r="AF592" s="6"/>
      <c r="AG592" s="6"/>
      <c r="AH592" s="6"/>
      <c r="AI592" s="6"/>
      <c r="AJ592" s="6"/>
      <c r="AK592" s="6"/>
    </row>
    <row r="593" spans="1:37" ht="15">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c r="AF593" s="6"/>
      <c r="AG593" s="6"/>
      <c r="AH593" s="6"/>
      <c r="AI593" s="6"/>
      <c r="AJ593" s="6"/>
      <c r="AK593" s="6"/>
    </row>
    <row r="594" spans="1:37" ht="15">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c r="AF594" s="6"/>
      <c r="AG594" s="6"/>
      <c r="AH594" s="6"/>
      <c r="AI594" s="6"/>
      <c r="AJ594" s="6"/>
      <c r="AK594" s="6"/>
    </row>
    <row r="595" spans="1:37" ht="15">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c r="AF595" s="6"/>
      <c r="AG595" s="6"/>
      <c r="AH595" s="6"/>
      <c r="AI595" s="6"/>
      <c r="AJ595" s="6"/>
      <c r="AK595" s="6"/>
    </row>
    <row r="596" spans="1:37" ht="15">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c r="AF596" s="6"/>
      <c r="AG596" s="6"/>
      <c r="AH596" s="6"/>
      <c r="AI596" s="6"/>
      <c r="AJ596" s="6"/>
      <c r="AK596" s="6"/>
    </row>
    <row r="597" spans="1:37" ht="15">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c r="AF597" s="6"/>
      <c r="AG597" s="6"/>
      <c r="AH597" s="6"/>
      <c r="AI597" s="6"/>
      <c r="AJ597" s="6"/>
      <c r="AK597" s="6"/>
    </row>
    <row r="598" spans="1:37" ht="15">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c r="AF598" s="6"/>
      <c r="AG598" s="6"/>
      <c r="AH598" s="6"/>
      <c r="AI598" s="6"/>
      <c r="AJ598" s="6"/>
      <c r="AK598" s="6"/>
    </row>
    <row r="599" spans="1:37" ht="15">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c r="AF599" s="6"/>
      <c r="AG599" s="6"/>
      <c r="AH599" s="6"/>
      <c r="AI599" s="6"/>
      <c r="AJ599" s="6"/>
      <c r="AK599" s="6"/>
    </row>
    <row r="600" spans="1:37" ht="15">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c r="AF600" s="6"/>
      <c r="AG600" s="6"/>
      <c r="AH600" s="6"/>
      <c r="AI600" s="6"/>
      <c r="AJ600" s="6"/>
      <c r="AK600" s="6"/>
    </row>
    <row r="601" spans="1:37" ht="15">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c r="AF601" s="6"/>
      <c r="AG601" s="6"/>
      <c r="AH601" s="6"/>
      <c r="AI601" s="6"/>
      <c r="AJ601" s="6"/>
      <c r="AK601" s="6"/>
    </row>
    <row r="602" spans="1:37" ht="15">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c r="AF602" s="6"/>
      <c r="AG602" s="6"/>
      <c r="AH602" s="6"/>
      <c r="AI602" s="6"/>
      <c r="AJ602" s="6"/>
      <c r="AK602" s="6"/>
    </row>
    <row r="603" spans="1:37" ht="15">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c r="AF603" s="6"/>
      <c r="AG603" s="6"/>
      <c r="AH603" s="6"/>
      <c r="AI603" s="6"/>
      <c r="AJ603" s="6"/>
      <c r="AK603" s="6"/>
    </row>
    <row r="604" spans="1:37" ht="15">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c r="AF604" s="6"/>
      <c r="AG604" s="6"/>
      <c r="AH604" s="6"/>
      <c r="AI604" s="6"/>
      <c r="AJ604" s="6"/>
      <c r="AK604" s="6"/>
    </row>
    <row r="605" spans="1:37" ht="15">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c r="AF605" s="6"/>
      <c r="AG605" s="6"/>
      <c r="AH605" s="6"/>
      <c r="AI605" s="6"/>
      <c r="AJ605" s="6"/>
      <c r="AK605" s="6"/>
    </row>
    <row r="606" spans="1:37" ht="15">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c r="AF606" s="6"/>
      <c r="AG606" s="6"/>
      <c r="AH606" s="6"/>
      <c r="AI606" s="6"/>
      <c r="AJ606" s="6"/>
      <c r="AK606" s="6"/>
    </row>
    <row r="607" spans="1:37" ht="15">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c r="AF607" s="6"/>
      <c r="AG607" s="6"/>
      <c r="AH607" s="6"/>
      <c r="AI607" s="6"/>
      <c r="AJ607" s="6"/>
      <c r="AK607" s="6"/>
    </row>
    <row r="608" spans="1:37" ht="15">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c r="AF608" s="6"/>
      <c r="AG608" s="6"/>
      <c r="AH608" s="6"/>
      <c r="AI608" s="6"/>
      <c r="AJ608" s="6"/>
      <c r="AK608" s="6"/>
    </row>
    <row r="609" spans="1:37" ht="15">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c r="AF609" s="6"/>
      <c r="AG609" s="6"/>
      <c r="AH609" s="6"/>
      <c r="AI609" s="6"/>
      <c r="AJ609" s="6"/>
      <c r="AK609" s="6"/>
    </row>
    <row r="610" spans="1:37" ht="15">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c r="AF610" s="6"/>
      <c r="AG610" s="6"/>
      <c r="AH610" s="6"/>
      <c r="AI610" s="6"/>
      <c r="AJ610" s="6"/>
      <c r="AK610" s="6"/>
    </row>
    <row r="611" spans="1:37" ht="15">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c r="AF611" s="6"/>
      <c r="AG611" s="6"/>
      <c r="AH611" s="6"/>
      <c r="AI611" s="6"/>
      <c r="AJ611" s="6"/>
      <c r="AK611" s="6"/>
    </row>
    <row r="612" spans="1:37" ht="15">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c r="AF612" s="6"/>
      <c r="AG612" s="6"/>
      <c r="AH612" s="6"/>
      <c r="AI612" s="6"/>
      <c r="AJ612" s="6"/>
      <c r="AK612" s="6"/>
    </row>
    <row r="613" spans="1:37" ht="15">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c r="AF613" s="6"/>
      <c r="AG613" s="6"/>
      <c r="AH613" s="6"/>
      <c r="AI613" s="6"/>
      <c r="AJ613" s="6"/>
      <c r="AK613" s="6"/>
    </row>
    <row r="614" spans="1:37" ht="15">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c r="AF614" s="6"/>
      <c r="AG614" s="6"/>
      <c r="AH614" s="6"/>
      <c r="AI614" s="6"/>
      <c r="AJ614" s="6"/>
      <c r="AK614" s="6"/>
    </row>
    <row r="615" spans="1:37" ht="15">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c r="AF615" s="6"/>
      <c r="AG615" s="6"/>
      <c r="AH615" s="6"/>
      <c r="AI615" s="6"/>
      <c r="AJ615" s="6"/>
      <c r="AK615" s="6"/>
    </row>
    <row r="616" spans="1:37" ht="15">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c r="AF616" s="6"/>
      <c r="AG616" s="6"/>
      <c r="AH616" s="6"/>
      <c r="AI616" s="6"/>
      <c r="AJ616" s="6"/>
      <c r="AK616" s="6"/>
    </row>
    <row r="617" spans="1:37" ht="15">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c r="AF617" s="6"/>
      <c r="AG617" s="6"/>
      <c r="AH617" s="6"/>
      <c r="AI617" s="6"/>
      <c r="AJ617" s="6"/>
      <c r="AK617" s="6"/>
    </row>
    <row r="618" spans="1:37" ht="15">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c r="AF618" s="6"/>
      <c r="AG618" s="6"/>
      <c r="AH618" s="6"/>
      <c r="AI618" s="6"/>
      <c r="AJ618" s="6"/>
      <c r="AK618" s="6"/>
    </row>
    <row r="619" spans="1:37" ht="15">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c r="AF619" s="6"/>
      <c r="AG619" s="6"/>
      <c r="AH619" s="6"/>
      <c r="AI619" s="6"/>
      <c r="AJ619" s="6"/>
      <c r="AK619" s="6"/>
    </row>
    <row r="620" spans="1:37" ht="15">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c r="AF620" s="6"/>
      <c r="AG620" s="6"/>
      <c r="AH620" s="6"/>
      <c r="AI620" s="6"/>
      <c r="AJ620" s="6"/>
      <c r="AK620" s="6"/>
    </row>
    <row r="621" spans="1:37" ht="15">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c r="AF621" s="6"/>
      <c r="AG621" s="6"/>
      <c r="AH621" s="6"/>
      <c r="AI621" s="6"/>
      <c r="AJ621" s="6"/>
      <c r="AK621" s="6"/>
    </row>
    <row r="622" spans="1:37" ht="15">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c r="AF622" s="6"/>
      <c r="AG622" s="6"/>
      <c r="AH622" s="6"/>
      <c r="AI622" s="6"/>
      <c r="AJ622" s="6"/>
      <c r="AK622" s="6"/>
    </row>
    <row r="623" spans="1:37" ht="15">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c r="AF623" s="6"/>
      <c r="AG623" s="6"/>
      <c r="AH623" s="6"/>
      <c r="AI623" s="6"/>
      <c r="AJ623" s="6"/>
      <c r="AK623" s="6"/>
    </row>
    <row r="624" spans="1:37" ht="15">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c r="AF624" s="6"/>
      <c r="AG624" s="6"/>
      <c r="AH624" s="6"/>
      <c r="AI624" s="6"/>
      <c r="AJ624" s="6"/>
      <c r="AK624" s="6"/>
    </row>
    <row r="625" spans="1:37" ht="15">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c r="AF625" s="6"/>
      <c r="AG625" s="6"/>
      <c r="AH625" s="6"/>
      <c r="AI625" s="6"/>
      <c r="AJ625" s="6"/>
      <c r="AK625" s="6"/>
    </row>
    <row r="626" spans="1:37" ht="15">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c r="AF626" s="6"/>
      <c r="AG626" s="6"/>
      <c r="AH626" s="6"/>
      <c r="AI626" s="6"/>
      <c r="AJ626" s="6"/>
      <c r="AK626" s="6"/>
    </row>
    <row r="627" spans="1:37" ht="15">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c r="AF627" s="6"/>
      <c r="AG627" s="6"/>
      <c r="AH627" s="6"/>
      <c r="AI627" s="6"/>
      <c r="AJ627" s="6"/>
      <c r="AK627" s="6"/>
    </row>
    <row r="628" spans="1:37" ht="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row>
    <row r="629" spans="1:37" ht="15">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c r="AF629" s="6"/>
      <c r="AG629" s="6"/>
      <c r="AH629" s="6"/>
      <c r="AI629" s="6"/>
      <c r="AJ629" s="6"/>
      <c r="AK629" s="6"/>
    </row>
    <row r="630" spans="1:37" ht="15">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c r="AF630" s="6"/>
      <c r="AG630" s="6"/>
      <c r="AH630" s="6"/>
      <c r="AI630" s="6"/>
      <c r="AJ630" s="6"/>
      <c r="AK630" s="6"/>
    </row>
    <row r="631" spans="1:37" ht="15">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c r="AF631" s="6"/>
      <c r="AG631" s="6"/>
      <c r="AH631" s="6"/>
      <c r="AI631" s="6"/>
      <c r="AJ631" s="6"/>
      <c r="AK631" s="6"/>
    </row>
    <row r="632" spans="1:37" ht="15">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c r="AF632" s="6"/>
      <c r="AG632" s="6"/>
      <c r="AH632" s="6"/>
      <c r="AI632" s="6"/>
      <c r="AJ632" s="6"/>
      <c r="AK632" s="6"/>
    </row>
    <row r="633" spans="1:37" ht="15">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c r="AF633" s="6"/>
      <c r="AG633" s="6"/>
      <c r="AH633" s="6"/>
      <c r="AI633" s="6"/>
      <c r="AJ633" s="6"/>
      <c r="AK633" s="6"/>
    </row>
    <row r="634" spans="1:37" ht="15">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c r="AF634" s="6"/>
      <c r="AG634" s="6"/>
      <c r="AH634" s="6"/>
      <c r="AI634" s="6"/>
      <c r="AJ634" s="6"/>
      <c r="AK634" s="6"/>
    </row>
    <row r="635" spans="1:37" ht="15">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c r="AF635" s="6"/>
      <c r="AG635" s="6"/>
      <c r="AH635" s="6"/>
      <c r="AI635" s="6"/>
      <c r="AJ635" s="6"/>
      <c r="AK635" s="6"/>
    </row>
    <row r="636" spans="1:37" ht="15">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c r="AF636" s="6"/>
      <c r="AG636" s="6"/>
      <c r="AH636" s="6"/>
      <c r="AI636" s="6"/>
      <c r="AJ636" s="6"/>
      <c r="AK636" s="6"/>
    </row>
    <row r="637" spans="1:37" ht="15">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c r="AF637" s="6"/>
      <c r="AG637" s="6"/>
      <c r="AH637" s="6"/>
      <c r="AI637" s="6"/>
      <c r="AJ637" s="6"/>
      <c r="AK637" s="6"/>
    </row>
    <row r="638" spans="1:37" ht="15">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c r="AF638" s="6"/>
      <c r="AG638" s="6"/>
      <c r="AH638" s="6"/>
      <c r="AI638" s="6"/>
      <c r="AJ638" s="6"/>
      <c r="AK638" s="6"/>
    </row>
    <row r="639" spans="1:37" ht="15">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c r="AF639" s="6"/>
      <c r="AG639" s="6"/>
      <c r="AH639" s="6"/>
      <c r="AI639" s="6"/>
      <c r="AJ639" s="6"/>
      <c r="AK639" s="6"/>
    </row>
    <row r="640" spans="1:37" ht="15">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c r="AF640" s="6"/>
      <c r="AG640" s="6"/>
      <c r="AH640" s="6"/>
      <c r="AI640" s="6"/>
      <c r="AJ640" s="6"/>
      <c r="AK640" s="6"/>
    </row>
    <row r="641" spans="1:37" ht="15">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c r="AF641" s="6"/>
      <c r="AG641" s="6"/>
      <c r="AH641" s="6"/>
      <c r="AI641" s="6"/>
      <c r="AJ641" s="6"/>
      <c r="AK641" s="6"/>
    </row>
    <row r="642" spans="1:37" ht="15">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c r="AF642" s="6"/>
      <c r="AG642" s="6"/>
      <c r="AH642" s="6"/>
      <c r="AI642" s="6"/>
      <c r="AJ642" s="6"/>
      <c r="AK642" s="6"/>
    </row>
    <row r="643" spans="1:37" ht="15">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c r="AF643" s="6"/>
      <c r="AG643" s="6"/>
      <c r="AH643" s="6"/>
      <c r="AI643" s="6"/>
      <c r="AJ643" s="6"/>
      <c r="AK643" s="6"/>
    </row>
    <row r="644" spans="1:37" ht="15">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c r="AF644" s="6"/>
      <c r="AG644" s="6"/>
      <c r="AH644" s="6"/>
      <c r="AI644" s="6"/>
      <c r="AJ644" s="6"/>
      <c r="AK644" s="6"/>
    </row>
    <row r="645" spans="1:37" ht="15">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c r="AF645" s="6"/>
      <c r="AG645" s="6"/>
      <c r="AH645" s="6"/>
      <c r="AI645" s="6"/>
      <c r="AJ645" s="6"/>
      <c r="AK645" s="6"/>
    </row>
    <row r="646" spans="1:37" ht="15">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c r="AF646" s="6"/>
      <c r="AG646" s="6"/>
      <c r="AH646" s="6"/>
      <c r="AI646" s="6"/>
      <c r="AJ646" s="6"/>
      <c r="AK646" s="6"/>
    </row>
    <row r="647" spans="1:37" ht="15">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c r="AF647" s="6"/>
      <c r="AG647" s="6"/>
      <c r="AH647" s="6"/>
      <c r="AI647" s="6"/>
      <c r="AJ647" s="6"/>
      <c r="AK647" s="6"/>
    </row>
    <row r="648" spans="1:37" ht="15">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c r="AF648" s="6"/>
      <c r="AG648" s="6"/>
      <c r="AH648" s="6"/>
      <c r="AI648" s="6"/>
      <c r="AJ648" s="6"/>
      <c r="AK648" s="6"/>
    </row>
    <row r="649" spans="1:37" ht="15">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c r="AF649" s="6"/>
      <c r="AG649" s="6"/>
      <c r="AH649" s="6"/>
      <c r="AI649" s="6"/>
      <c r="AJ649" s="6"/>
      <c r="AK649" s="6"/>
    </row>
    <row r="650" spans="1:37" ht="15">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c r="AF650" s="6"/>
      <c r="AG650" s="6"/>
      <c r="AH650" s="6"/>
      <c r="AI650" s="6"/>
      <c r="AJ650" s="6"/>
      <c r="AK650" s="6"/>
    </row>
    <row r="651" spans="1:37" ht="15">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c r="AF651" s="6"/>
      <c r="AG651" s="6"/>
      <c r="AH651" s="6"/>
      <c r="AI651" s="6"/>
      <c r="AJ651" s="6"/>
      <c r="AK651" s="6"/>
    </row>
    <row r="652" spans="1:37" ht="15">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c r="AF652" s="6"/>
      <c r="AG652" s="6"/>
      <c r="AH652" s="6"/>
      <c r="AI652" s="6"/>
      <c r="AJ652" s="6"/>
      <c r="AK652" s="6"/>
    </row>
    <row r="653" spans="1:37" ht="15">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c r="AF653" s="6"/>
      <c r="AG653" s="6"/>
      <c r="AH653" s="6"/>
      <c r="AI653" s="6"/>
      <c r="AJ653" s="6"/>
      <c r="AK653" s="6"/>
    </row>
    <row r="654" spans="1:37" ht="15">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c r="AF654" s="6"/>
      <c r="AG654" s="6"/>
      <c r="AH654" s="6"/>
      <c r="AI654" s="6"/>
      <c r="AJ654" s="6"/>
      <c r="AK654" s="6"/>
    </row>
    <row r="655" spans="1:37" ht="15">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c r="AF655" s="6"/>
      <c r="AG655" s="6"/>
      <c r="AH655" s="6"/>
      <c r="AI655" s="6"/>
      <c r="AJ655" s="6"/>
      <c r="AK655" s="6"/>
    </row>
    <row r="656" spans="1:37" ht="15">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c r="AF656" s="6"/>
      <c r="AG656" s="6"/>
      <c r="AH656" s="6"/>
      <c r="AI656" s="6"/>
      <c r="AJ656" s="6"/>
      <c r="AK656" s="6"/>
    </row>
    <row r="657" spans="1:37" ht="15">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c r="AF657" s="6"/>
      <c r="AG657" s="6"/>
      <c r="AH657" s="6"/>
      <c r="AI657" s="6"/>
      <c r="AJ657" s="6"/>
      <c r="AK657" s="6"/>
    </row>
    <row r="658" spans="1:37" ht="15">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c r="AF658" s="6"/>
      <c r="AG658" s="6"/>
      <c r="AH658" s="6"/>
      <c r="AI658" s="6"/>
      <c r="AJ658" s="6"/>
      <c r="AK658" s="6"/>
    </row>
    <row r="659" spans="1:37" ht="15">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c r="AF659" s="6"/>
      <c r="AG659" s="6"/>
      <c r="AH659" s="6"/>
      <c r="AI659" s="6"/>
      <c r="AJ659" s="6"/>
      <c r="AK659" s="6"/>
    </row>
    <row r="660" spans="1:37" ht="15">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c r="AF660" s="6"/>
      <c r="AG660" s="6"/>
      <c r="AH660" s="6"/>
      <c r="AI660" s="6"/>
      <c r="AJ660" s="6"/>
      <c r="AK660" s="6"/>
    </row>
    <row r="661" spans="1:37" ht="15">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c r="AF661" s="6"/>
      <c r="AG661" s="6"/>
      <c r="AH661" s="6"/>
      <c r="AI661" s="6"/>
      <c r="AJ661" s="6"/>
      <c r="AK661" s="6"/>
    </row>
    <row r="662" spans="1:37" ht="15">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c r="AF662" s="6"/>
      <c r="AG662" s="6"/>
      <c r="AH662" s="6"/>
      <c r="AI662" s="6"/>
      <c r="AJ662" s="6"/>
      <c r="AK662" s="6"/>
    </row>
    <row r="663" spans="1:37" ht="15">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c r="AF663" s="6"/>
      <c r="AG663" s="6"/>
      <c r="AH663" s="6"/>
      <c r="AI663" s="6"/>
      <c r="AJ663" s="6"/>
      <c r="AK663" s="6"/>
    </row>
    <row r="664" spans="1:37" ht="15">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c r="AF664" s="6"/>
      <c r="AG664" s="6"/>
      <c r="AH664" s="6"/>
      <c r="AI664" s="6"/>
      <c r="AJ664" s="6"/>
      <c r="AK664" s="6"/>
    </row>
    <row r="665" spans="1:37" ht="15">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c r="AF665" s="6"/>
      <c r="AG665" s="6"/>
      <c r="AH665" s="6"/>
      <c r="AI665" s="6"/>
      <c r="AJ665" s="6"/>
      <c r="AK665" s="6"/>
    </row>
    <row r="666" spans="1:37" ht="15">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c r="AF666" s="6"/>
      <c r="AG666" s="6"/>
      <c r="AH666" s="6"/>
      <c r="AI666" s="6"/>
      <c r="AJ666" s="6"/>
      <c r="AK666" s="6"/>
    </row>
    <row r="667" spans="1:37" ht="15">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c r="AF667" s="6"/>
      <c r="AG667" s="6"/>
      <c r="AH667" s="6"/>
      <c r="AI667" s="6"/>
      <c r="AJ667" s="6"/>
      <c r="AK667" s="6"/>
    </row>
    <row r="668" spans="1:37" ht="15">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c r="AF668" s="6"/>
      <c r="AG668" s="6"/>
      <c r="AH668" s="6"/>
      <c r="AI668" s="6"/>
      <c r="AJ668" s="6"/>
      <c r="AK668" s="6"/>
    </row>
    <row r="669" spans="1:37" ht="15">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c r="AF669" s="6"/>
      <c r="AG669" s="6"/>
      <c r="AH669" s="6"/>
      <c r="AI669" s="6"/>
      <c r="AJ669" s="6"/>
      <c r="AK669" s="6"/>
    </row>
    <row r="670" spans="1:37" ht="15">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c r="AF670" s="6"/>
      <c r="AG670" s="6"/>
      <c r="AH670" s="6"/>
      <c r="AI670" s="6"/>
      <c r="AJ670" s="6"/>
      <c r="AK670" s="6"/>
    </row>
    <row r="671" spans="1:37" ht="15">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c r="AF671" s="6"/>
      <c r="AG671" s="6"/>
      <c r="AH671" s="6"/>
      <c r="AI671" s="6"/>
      <c r="AJ671" s="6"/>
      <c r="AK671" s="6"/>
    </row>
    <row r="672" spans="1:37" ht="15">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c r="AF672" s="6"/>
      <c r="AG672" s="6"/>
      <c r="AH672" s="6"/>
      <c r="AI672" s="6"/>
      <c r="AJ672" s="6"/>
      <c r="AK672" s="6"/>
    </row>
    <row r="673" spans="1:37" ht="15">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c r="AF673" s="6"/>
      <c r="AG673" s="6"/>
      <c r="AH673" s="6"/>
      <c r="AI673" s="6"/>
      <c r="AJ673" s="6"/>
      <c r="AK673" s="6"/>
    </row>
    <row r="674" spans="1:37" ht="15">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c r="AF674" s="6"/>
      <c r="AG674" s="6"/>
      <c r="AH674" s="6"/>
      <c r="AI674" s="6"/>
      <c r="AJ674" s="6"/>
      <c r="AK674" s="6"/>
    </row>
    <row r="675" spans="1:37" ht="15">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c r="AF675" s="6"/>
      <c r="AG675" s="6"/>
      <c r="AH675" s="6"/>
      <c r="AI675" s="6"/>
      <c r="AJ675" s="6"/>
      <c r="AK675" s="6"/>
    </row>
    <row r="676" spans="1:37" ht="15">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c r="AF676" s="6"/>
      <c r="AG676" s="6"/>
      <c r="AH676" s="6"/>
      <c r="AI676" s="6"/>
      <c r="AJ676" s="6"/>
      <c r="AK676" s="6"/>
    </row>
    <row r="677" spans="1:37" ht="15">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c r="AF677" s="6"/>
      <c r="AG677" s="6"/>
      <c r="AH677" s="6"/>
      <c r="AI677" s="6"/>
      <c r="AJ677" s="6"/>
      <c r="AK677" s="6"/>
    </row>
    <row r="678" spans="1:37" ht="15">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c r="AF678" s="6"/>
      <c r="AG678" s="6"/>
      <c r="AH678" s="6"/>
      <c r="AI678" s="6"/>
      <c r="AJ678" s="6"/>
      <c r="AK678" s="6"/>
    </row>
    <row r="679" spans="1:37" ht="15">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c r="AF679" s="6"/>
      <c r="AG679" s="6"/>
      <c r="AH679" s="6"/>
      <c r="AI679" s="6"/>
      <c r="AJ679" s="6"/>
      <c r="AK679" s="6"/>
    </row>
    <row r="680" spans="1:37" ht="15">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c r="AF680" s="6"/>
      <c r="AG680" s="6"/>
      <c r="AH680" s="6"/>
      <c r="AI680" s="6"/>
      <c r="AJ680" s="6"/>
      <c r="AK680" s="6"/>
    </row>
    <row r="681" spans="1:37" ht="15">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c r="AF681" s="6"/>
      <c r="AG681" s="6"/>
      <c r="AH681" s="6"/>
      <c r="AI681" s="6"/>
      <c r="AJ681" s="6"/>
      <c r="AK681" s="6"/>
    </row>
    <row r="682" spans="1:37" ht="15">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c r="AF682" s="6"/>
      <c r="AG682" s="6"/>
      <c r="AH682" s="6"/>
      <c r="AI682" s="6"/>
      <c r="AJ682" s="6"/>
      <c r="AK682" s="6"/>
    </row>
    <row r="683" spans="1:37" ht="15">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c r="AF683" s="6"/>
      <c r="AG683" s="6"/>
      <c r="AH683" s="6"/>
      <c r="AI683" s="6"/>
      <c r="AJ683" s="6"/>
      <c r="AK683" s="6"/>
    </row>
    <row r="684" spans="1:37" ht="15">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c r="AF684" s="6"/>
      <c r="AG684" s="6"/>
      <c r="AH684" s="6"/>
      <c r="AI684" s="6"/>
      <c r="AJ684" s="6"/>
      <c r="AK684" s="6"/>
    </row>
    <row r="685" spans="1:37" ht="15">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c r="AF685" s="6"/>
      <c r="AG685" s="6"/>
      <c r="AH685" s="6"/>
      <c r="AI685" s="6"/>
      <c r="AJ685" s="6"/>
      <c r="AK685" s="6"/>
    </row>
    <row r="686" spans="1:37" ht="15">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c r="AF686" s="6"/>
      <c r="AG686" s="6"/>
      <c r="AH686" s="6"/>
      <c r="AI686" s="6"/>
      <c r="AJ686" s="6"/>
      <c r="AK686" s="6"/>
    </row>
    <row r="687" spans="1:37" ht="15">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c r="AF687" s="6"/>
      <c r="AG687" s="6"/>
      <c r="AH687" s="6"/>
      <c r="AI687" s="6"/>
      <c r="AJ687" s="6"/>
      <c r="AK687" s="6"/>
    </row>
    <row r="688" spans="1:37" ht="15">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c r="AF688" s="6"/>
      <c r="AG688" s="6"/>
      <c r="AH688" s="6"/>
      <c r="AI688" s="6"/>
      <c r="AJ688" s="6"/>
      <c r="AK688" s="6"/>
    </row>
    <row r="689" spans="1:37" ht="15">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c r="AF689" s="6"/>
      <c r="AG689" s="6"/>
      <c r="AH689" s="6"/>
      <c r="AI689" s="6"/>
      <c r="AJ689" s="6"/>
      <c r="AK689" s="6"/>
    </row>
    <row r="690" spans="1:37" ht="15">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c r="AF690" s="6"/>
      <c r="AG690" s="6"/>
      <c r="AH690" s="6"/>
      <c r="AI690" s="6"/>
      <c r="AJ690" s="6"/>
      <c r="AK690" s="6"/>
    </row>
    <row r="691" spans="1:37" ht="15">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c r="AF691" s="6"/>
      <c r="AG691" s="6"/>
      <c r="AH691" s="6"/>
      <c r="AI691" s="6"/>
      <c r="AJ691" s="6"/>
      <c r="AK691" s="6"/>
    </row>
    <row r="692" spans="1:37" ht="15">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c r="AF692" s="6"/>
      <c r="AG692" s="6"/>
      <c r="AH692" s="6"/>
      <c r="AI692" s="6"/>
      <c r="AJ692" s="6"/>
      <c r="AK692" s="6"/>
    </row>
    <row r="693" spans="1:37" ht="15">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c r="AF693" s="6"/>
      <c r="AG693" s="6"/>
      <c r="AH693" s="6"/>
      <c r="AI693" s="6"/>
      <c r="AJ693" s="6"/>
      <c r="AK693" s="6"/>
    </row>
    <row r="694" spans="1:37" ht="15">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c r="AF694" s="6"/>
      <c r="AG694" s="6"/>
      <c r="AH694" s="6"/>
      <c r="AI694" s="6"/>
      <c r="AJ694" s="6"/>
      <c r="AK694" s="6"/>
    </row>
    <row r="695" spans="1:37" ht="15">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c r="AF695" s="6"/>
      <c r="AG695" s="6"/>
      <c r="AH695" s="6"/>
      <c r="AI695" s="6"/>
      <c r="AJ695" s="6"/>
      <c r="AK695" s="6"/>
    </row>
    <row r="696" spans="1:37" ht="15">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c r="AF696" s="6"/>
      <c r="AG696" s="6"/>
      <c r="AH696" s="6"/>
      <c r="AI696" s="6"/>
      <c r="AJ696" s="6"/>
      <c r="AK696" s="6"/>
    </row>
    <row r="697" spans="1:37" ht="15">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c r="AF697" s="6"/>
      <c r="AG697" s="6"/>
      <c r="AH697" s="6"/>
      <c r="AI697" s="6"/>
      <c r="AJ697" s="6"/>
      <c r="AK697" s="6"/>
    </row>
    <row r="698" spans="1:37" ht="15">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c r="AF698" s="6"/>
      <c r="AG698" s="6"/>
      <c r="AH698" s="6"/>
      <c r="AI698" s="6"/>
      <c r="AJ698" s="6"/>
      <c r="AK698" s="6"/>
    </row>
    <row r="699" spans="1:37" ht="15">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c r="AF699" s="6"/>
      <c r="AG699" s="6"/>
      <c r="AH699" s="6"/>
      <c r="AI699" s="6"/>
      <c r="AJ699" s="6"/>
      <c r="AK699" s="6"/>
    </row>
    <row r="700" spans="1:37" ht="15">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c r="AF700" s="6"/>
      <c r="AG700" s="6"/>
      <c r="AH700" s="6"/>
      <c r="AI700" s="6"/>
      <c r="AJ700" s="6"/>
      <c r="AK700" s="6"/>
    </row>
    <row r="701" spans="1:37" ht="15">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c r="AF701" s="6"/>
      <c r="AG701" s="6"/>
      <c r="AH701" s="6"/>
      <c r="AI701" s="6"/>
      <c r="AJ701" s="6"/>
      <c r="AK701" s="6"/>
    </row>
    <row r="702" spans="1:37" ht="15">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c r="AF702" s="6"/>
      <c r="AG702" s="6"/>
      <c r="AH702" s="6"/>
      <c r="AI702" s="6"/>
      <c r="AJ702" s="6"/>
      <c r="AK702" s="6"/>
    </row>
    <row r="703" spans="1:37" ht="15">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c r="AF703" s="6"/>
      <c r="AG703" s="6"/>
      <c r="AH703" s="6"/>
      <c r="AI703" s="6"/>
      <c r="AJ703" s="6"/>
      <c r="AK703" s="6"/>
    </row>
    <row r="704" spans="1:37" ht="15">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c r="AF704" s="6"/>
      <c r="AG704" s="6"/>
      <c r="AH704" s="6"/>
      <c r="AI704" s="6"/>
      <c r="AJ704" s="6"/>
      <c r="AK704" s="6"/>
    </row>
    <row r="705" spans="1:37" ht="15">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c r="AF705" s="6"/>
      <c r="AG705" s="6"/>
      <c r="AH705" s="6"/>
      <c r="AI705" s="6"/>
      <c r="AJ705" s="6"/>
      <c r="AK705" s="6"/>
    </row>
    <row r="706" spans="1:37" ht="15">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c r="AF706" s="6"/>
      <c r="AG706" s="6"/>
      <c r="AH706" s="6"/>
      <c r="AI706" s="6"/>
      <c r="AJ706" s="6"/>
      <c r="AK706" s="6"/>
    </row>
    <row r="707" spans="1:37" ht="15">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c r="AF707" s="6"/>
      <c r="AG707" s="6"/>
      <c r="AH707" s="6"/>
      <c r="AI707" s="6"/>
      <c r="AJ707" s="6"/>
      <c r="AK707" s="6"/>
    </row>
    <row r="708" spans="1:37" ht="15">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c r="AF708" s="6"/>
      <c r="AG708" s="6"/>
      <c r="AH708" s="6"/>
      <c r="AI708" s="6"/>
      <c r="AJ708" s="6"/>
      <c r="AK708" s="6"/>
    </row>
    <row r="709" spans="1:37" ht="15">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c r="AF709" s="6"/>
      <c r="AG709" s="6"/>
      <c r="AH709" s="6"/>
      <c r="AI709" s="6"/>
      <c r="AJ709" s="6"/>
      <c r="AK709" s="6"/>
    </row>
    <row r="710" spans="1:37" ht="15">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c r="AF710" s="6"/>
      <c r="AG710" s="6"/>
      <c r="AH710" s="6"/>
      <c r="AI710" s="6"/>
      <c r="AJ710" s="6"/>
      <c r="AK710" s="6"/>
    </row>
    <row r="711" spans="1:37" ht="15">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c r="AF711" s="6"/>
      <c r="AG711" s="6"/>
      <c r="AH711" s="6"/>
      <c r="AI711" s="6"/>
      <c r="AJ711" s="6"/>
      <c r="AK711" s="6"/>
    </row>
    <row r="712" spans="1:37" ht="15">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c r="AF712" s="6"/>
      <c r="AG712" s="6"/>
      <c r="AH712" s="6"/>
      <c r="AI712" s="6"/>
      <c r="AJ712" s="6"/>
      <c r="AK712" s="6"/>
    </row>
    <row r="713" spans="1:37" ht="15">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c r="AF713" s="6"/>
      <c r="AG713" s="6"/>
      <c r="AH713" s="6"/>
      <c r="AI713" s="6"/>
      <c r="AJ713" s="6"/>
      <c r="AK713" s="6"/>
    </row>
    <row r="714" spans="1:37" ht="15">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c r="AF714" s="6"/>
      <c r="AG714" s="6"/>
      <c r="AH714" s="6"/>
      <c r="AI714" s="6"/>
      <c r="AJ714" s="6"/>
      <c r="AK714" s="6"/>
    </row>
    <row r="715" spans="1:37" ht="15">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c r="AF715" s="6"/>
      <c r="AG715" s="6"/>
      <c r="AH715" s="6"/>
      <c r="AI715" s="6"/>
      <c r="AJ715" s="6"/>
      <c r="AK715" s="6"/>
    </row>
    <row r="716" spans="1:37" ht="15">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c r="AF716" s="6"/>
      <c r="AG716" s="6"/>
      <c r="AH716" s="6"/>
      <c r="AI716" s="6"/>
      <c r="AJ716" s="6"/>
      <c r="AK716" s="6"/>
    </row>
    <row r="717" spans="1:37" ht="15">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c r="AF717" s="6"/>
      <c r="AG717" s="6"/>
      <c r="AH717" s="6"/>
      <c r="AI717" s="6"/>
      <c r="AJ717" s="6"/>
      <c r="AK717" s="6"/>
    </row>
    <row r="718" spans="1:37" ht="15">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c r="AF718" s="6"/>
      <c r="AG718" s="6"/>
      <c r="AH718" s="6"/>
      <c r="AI718" s="6"/>
      <c r="AJ718" s="6"/>
      <c r="AK718" s="6"/>
    </row>
    <row r="719" spans="1:37" ht="15">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c r="AF719" s="6"/>
      <c r="AG719" s="6"/>
      <c r="AH719" s="6"/>
      <c r="AI719" s="6"/>
      <c r="AJ719" s="6"/>
      <c r="AK719" s="6"/>
    </row>
    <row r="720" spans="1:37" ht="15">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c r="AF720" s="6"/>
      <c r="AG720" s="6"/>
      <c r="AH720" s="6"/>
      <c r="AI720" s="6"/>
      <c r="AJ720" s="6"/>
      <c r="AK720" s="6"/>
    </row>
    <row r="721" spans="1:37" ht="15">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c r="AF721" s="6"/>
      <c r="AG721" s="6"/>
      <c r="AH721" s="6"/>
      <c r="AI721" s="6"/>
      <c r="AJ721" s="6"/>
      <c r="AK721" s="6"/>
    </row>
    <row r="722" spans="1:37" ht="15">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c r="AF722" s="6"/>
      <c r="AG722" s="6"/>
      <c r="AH722" s="6"/>
      <c r="AI722" s="6"/>
      <c r="AJ722" s="6"/>
      <c r="AK722" s="6"/>
    </row>
    <row r="723" spans="1:37" ht="15">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c r="AF723" s="6"/>
      <c r="AG723" s="6"/>
      <c r="AH723" s="6"/>
      <c r="AI723" s="6"/>
      <c r="AJ723" s="6"/>
      <c r="AK723" s="6"/>
    </row>
    <row r="724" spans="1:37" ht="15">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c r="AF724" s="6"/>
      <c r="AG724" s="6"/>
      <c r="AH724" s="6"/>
      <c r="AI724" s="6"/>
      <c r="AJ724" s="6"/>
      <c r="AK724" s="6"/>
    </row>
    <row r="725" spans="1:37" ht="15">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c r="AF725" s="6"/>
      <c r="AG725" s="6"/>
      <c r="AH725" s="6"/>
      <c r="AI725" s="6"/>
      <c r="AJ725" s="6"/>
      <c r="AK725" s="6"/>
    </row>
    <row r="726" spans="1:37" ht="15">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c r="AF726" s="6"/>
      <c r="AG726" s="6"/>
      <c r="AH726" s="6"/>
      <c r="AI726" s="6"/>
      <c r="AJ726" s="6"/>
      <c r="AK726" s="6"/>
    </row>
    <row r="727" spans="1:37" ht="15">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c r="AF727" s="6"/>
      <c r="AG727" s="6"/>
      <c r="AH727" s="6"/>
      <c r="AI727" s="6"/>
      <c r="AJ727" s="6"/>
      <c r="AK727" s="6"/>
    </row>
    <row r="728" spans="1:37" ht="15">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c r="AF728" s="6"/>
      <c r="AG728" s="6"/>
      <c r="AH728" s="6"/>
      <c r="AI728" s="6"/>
      <c r="AJ728" s="6"/>
      <c r="AK728" s="6"/>
    </row>
    <row r="729" spans="1:37" ht="15">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c r="AF729" s="6"/>
      <c r="AG729" s="6"/>
      <c r="AH729" s="6"/>
      <c r="AI729" s="6"/>
      <c r="AJ729" s="6"/>
      <c r="AK729" s="6"/>
    </row>
    <row r="730" spans="1:37" ht="15">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c r="AF730" s="6"/>
      <c r="AG730" s="6"/>
      <c r="AH730" s="6"/>
      <c r="AI730" s="6"/>
      <c r="AJ730" s="6"/>
      <c r="AK730" s="6"/>
    </row>
    <row r="731" spans="1:37" ht="15">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c r="AF731" s="6"/>
      <c r="AG731" s="6"/>
      <c r="AH731" s="6"/>
      <c r="AI731" s="6"/>
      <c r="AJ731" s="6"/>
      <c r="AK731" s="6"/>
    </row>
    <row r="732" spans="1:37" ht="15">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c r="AF732" s="6"/>
      <c r="AG732" s="6"/>
      <c r="AH732" s="6"/>
      <c r="AI732" s="6"/>
      <c r="AJ732" s="6"/>
      <c r="AK732" s="6"/>
    </row>
    <row r="733" spans="1:37" ht="15">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c r="AF733" s="6"/>
      <c r="AG733" s="6"/>
      <c r="AH733" s="6"/>
      <c r="AI733" s="6"/>
      <c r="AJ733" s="6"/>
      <c r="AK733" s="6"/>
    </row>
    <row r="734" spans="1:37" ht="15">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c r="AF734" s="6"/>
      <c r="AG734" s="6"/>
      <c r="AH734" s="6"/>
      <c r="AI734" s="6"/>
      <c r="AJ734" s="6"/>
      <c r="AK734" s="6"/>
    </row>
    <row r="735" spans="1:37" ht="15">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c r="AF735" s="6"/>
      <c r="AG735" s="6"/>
      <c r="AH735" s="6"/>
      <c r="AI735" s="6"/>
      <c r="AJ735" s="6"/>
      <c r="AK735" s="6"/>
    </row>
    <row r="736" spans="1:37" ht="15">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c r="AF736" s="6"/>
      <c r="AG736" s="6"/>
      <c r="AH736" s="6"/>
      <c r="AI736" s="6"/>
      <c r="AJ736" s="6"/>
      <c r="AK736" s="6"/>
    </row>
    <row r="737" spans="1:37" ht="15">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c r="AF737" s="6"/>
      <c r="AG737" s="6"/>
      <c r="AH737" s="6"/>
      <c r="AI737" s="6"/>
      <c r="AJ737" s="6"/>
      <c r="AK737" s="6"/>
    </row>
    <row r="738" spans="1:37" ht="15">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c r="AF738" s="6"/>
      <c r="AG738" s="6"/>
      <c r="AH738" s="6"/>
      <c r="AI738" s="6"/>
      <c r="AJ738" s="6"/>
      <c r="AK738" s="6"/>
    </row>
    <row r="739" spans="1:37" ht="15">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c r="AF739" s="6"/>
      <c r="AG739" s="6"/>
      <c r="AH739" s="6"/>
      <c r="AI739" s="6"/>
      <c r="AJ739" s="6"/>
      <c r="AK739" s="6"/>
    </row>
    <row r="740" spans="1:37" ht="15">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c r="AF740" s="6"/>
      <c r="AG740" s="6"/>
      <c r="AH740" s="6"/>
      <c r="AI740" s="6"/>
      <c r="AJ740" s="6"/>
      <c r="AK740" s="6"/>
    </row>
    <row r="741" spans="1:37" ht="15">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c r="AF741" s="6"/>
      <c r="AG741" s="6"/>
      <c r="AH741" s="6"/>
      <c r="AI741" s="6"/>
      <c r="AJ741" s="6"/>
      <c r="AK741" s="6"/>
    </row>
    <row r="742" spans="1:37" ht="15">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c r="AF742" s="6"/>
      <c r="AG742" s="6"/>
      <c r="AH742" s="6"/>
      <c r="AI742" s="6"/>
      <c r="AJ742" s="6"/>
      <c r="AK742" s="6"/>
    </row>
    <row r="743" spans="1:37" ht="15">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c r="AF743" s="6"/>
      <c r="AG743" s="6"/>
      <c r="AH743" s="6"/>
      <c r="AI743" s="6"/>
      <c r="AJ743" s="6"/>
      <c r="AK743" s="6"/>
    </row>
    <row r="744" spans="1:37" ht="15">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c r="AF744" s="6"/>
      <c r="AG744" s="6"/>
      <c r="AH744" s="6"/>
      <c r="AI744" s="6"/>
      <c r="AJ744" s="6"/>
      <c r="AK744" s="6"/>
    </row>
    <row r="745" spans="1:37" ht="15">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c r="AF745" s="6"/>
      <c r="AG745" s="6"/>
      <c r="AH745" s="6"/>
      <c r="AI745" s="6"/>
      <c r="AJ745" s="6"/>
      <c r="AK745" s="6"/>
    </row>
    <row r="746" spans="1:37" ht="15">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c r="AF746" s="6"/>
      <c r="AG746" s="6"/>
      <c r="AH746" s="6"/>
      <c r="AI746" s="6"/>
      <c r="AJ746" s="6"/>
      <c r="AK746" s="6"/>
    </row>
    <row r="747" spans="1:37" ht="15">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c r="AF747" s="6"/>
      <c r="AG747" s="6"/>
      <c r="AH747" s="6"/>
      <c r="AI747" s="6"/>
      <c r="AJ747" s="6"/>
      <c r="AK747" s="6"/>
    </row>
    <row r="748" spans="1:37" ht="15">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c r="AF748" s="6"/>
      <c r="AG748" s="6"/>
      <c r="AH748" s="6"/>
      <c r="AI748" s="6"/>
      <c r="AJ748" s="6"/>
      <c r="AK748" s="6"/>
    </row>
    <row r="749" spans="1:37" ht="15">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c r="AF749" s="6"/>
      <c r="AG749" s="6"/>
      <c r="AH749" s="6"/>
      <c r="AI749" s="6"/>
      <c r="AJ749" s="6"/>
      <c r="AK749" s="6"/>
    </row>
    <row r="750" spans="1:37" ht="15">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c r="AF750" s="6"/>
      <c r="AG750" s="6"/>
      <c r="AH750" s="6"/>
      <c r="AI750" s="6"/>
      <c r="AJ750" s="6"/>
      <c r="AK750" s="6"/>
    </row>
    <row r="751" spans="1:37" ht="15">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c r="AF751" s="6"/>
      <c r="AG751" s="6"/>
      <c r="AH751" s="6"/>
      <c r="AI751" s="6"/>
      <c r="AJ751" s="6"/>
      <c r="AK751" s="6"/>
    </row>
    <row r="752" spans="1:37" ht="15">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c r="AF752" s="6"/>
      <c r="AG752" s="6"/>
      <c r="AH752" s="6"/>
      <c r="AI752" s="6"/>
      <c r="AJ752" s="6"/>
      <c r="AK752" s="6"/>
    </row>
    <row r="753" spans="1:37" ht="15">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c r="AF753" s="6"/>
      <c r="AG753" s="6"/>
      <c r="AH753" s="6"/>
      <c r="AI753" s="6"/>
      <c r="AJ753" s="6"/>
      <c r="AK753" s="6"/>
    </row>
    <row r="754" spans="1:37" ht="15">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c r="AF754" s="6"/>
      <c r="AG754" s="6"/>
      <c r="AH754" s="6"/>
      <c r="AI754" s="6"/>
      <c r="AJ754" s="6"/>
      <c r="AK754" s="6"/>
    </row>
    <row r="755" spans="1:37" ht="15">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c r="AF755" s="6"/>
      <c r="AG755" s="6"/>
      <c r="AH755" s="6"/>
      <c r="AI755" s="6"/>
      <c r="AJ755" s="6"/>
      <c r="AK755" s="6"/>
    </row>
    <row r="756" spans="1:37" ht="15">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c r="AF756" s="6"/>
      <c r="AG756" s="6"/>
      <c r="AH756" s="6"/>
      <c r="AI756" s="6"/>
      <c r="AJ756" s="6"/>
      <c r="AK756" s="6"/>
    </row>
    <row r="757" spans="1:37" ht="15">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c r="AF757" s="6"/>
      <c r="AG757" s="6"/>
      <c r="AH757" s="6"/>
      <c r="AI757" s="6"/>
      <c r="AJ757" s="6"/>
      <c r="AK757" s="6"/>
    </row>
    <row r="758" spans="1:37" ht="15">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c r="AF758" s="6"/>
      <c r="AG758" s="6"/>
      <c r="AH758" s="6"/>
      <c r="AI758" s="6"/>
      <c r="AJ758" s="6"/>
      <c r="AK758" s="6"/>
    </row>
    <row r="759" spans="1:37" ht="15">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c r="AF759" s="6"/>
      <c r="AG759" s="6"/>
      <c r="AH759" s="6"/>
      <c r="AI759" s="6"/>
      <c r="AJ759" s="6"/>
      <c r="AK759" s="6"/>
    </row>
    <row r="760" spans="1:37" ht="15">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c r="AF760" s="6"/>
      <c r="AG760" s="6"/>
      <c r="AH760" s="6"/>
      <c r="AI760" s="6"/>
      <c r="AJ760" s="6"/>
      <c r="AK760" s="6"/>
    </row>
    <row r="761" spans="1:37" ht="15">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c r="AF761" s="6"/>
      <c r="AG761" s="6"/>
      <c r="AH761" s="6"/>
      <c r="AI761" s="6"/>
      <c r="AJ761" s="6"/>
      <c r="AK761" s="6"/>
    </row>
    <row r="762" spans="1:37" ht="15">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c r="AF762" s="6"/>
      <c r="AG762" s="6"/>
      <c r="AH762" s="6"/>
      <c r="AI762" s="6"/>
      <c r="AJ762" s="6"/>
      <c r="AK762" s="6"/>
    </row>
    <row r="763" spans="1:37" ht="15">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c r="AF763" s="6"/>
      <c r="AG763" s="6"/>
      <c r="AH763" s="6"/>
      <c r="AI763" s="6"/>
      <c r="AJ763" s="6"/>
      <c r="AK763" s="6"/>
    </row>
    <row r="764" spans="1:37" ht="15">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c r="AF764" s="6"/>
      <c r="AG764" s="6"/>
      <c r="AH764" s="6"/>
      <c r="AI764" s="6"/>
      <c r="AJ764" s="6"/>
      <c r="AK764" s="6"/>
    </row>
    <row r="765" spans="1:37" ht="15">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c r="AF765" s="6"/>
      <c r="AG765" s="6"/>
      <c r="AH765" s="6"/>
      <c r="AI765" s="6"/>
      <c r="AJ765" s="6"/>
      <c r="AK765" s="6"/>
    </row>
    <row r="766" spans="1:37" ht="15">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c r="AF766" s="6"/>
      <c r="AG766" s="6"/>
      <c r="AH766" s="6"/>
      <c r="AI766" s="6"/>
      <c r="AJ766" s="6"/>
      <c r="AK766" s="6"/>
    </row>
    <row r="767" spans="1:37" ht="15">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c r="AF767" s="6"/>
      <c r="AG767" s="6"/>
      <c r="AH767" s="6"/>
      <c r="AI767" s="6"/>
      <c r="AJ767" s="6"/>
      <c r="AK767" s="6"/>
    </row>
    <row r="768" spans="1:37" ht="15">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c r="AF768" s="6"/>
      <c r="AG768" s="6"/>
      <c r="AH768" s="6"/>
      <c r="AI768" s="6"/>
      <c r="AJ768" s="6"/>
      <c r="AK768" s="6"/>
    </row>
    <row r="769" spans="1:37" ht="15">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c r="AF769" s="6"/>
      <c r="AG769" s="6"/>
      <c r="AH769" s="6"/>
      <c r="AI769" s="6"/>
      <c r="AJ769" s="6"/>
      <c r="AK769" s="6"/>
    </row>
    <row r="770" spans="1:37" ht="15">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c r="AF770" s="6"/>
      <c r="AG770" s="6"/>
      <c r="AH770" s="6"/>
      <c r="AI770" s="6"/>
      <c r="AJ770" s="6"/>
      <c r="AK770" s="6"/>
    </row>
    <row r="771" spans="1:37" ht="15">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c r="AF771" s="6"/>
      <c r="AG771" s="6"/>
      <c r="AH771" s="6"/>
      <c r="AI771" s="6"/>
      <c r="AJ771" s="6"/>
      <c r="AK771" s="6"/>
    </row>
    <row r="772" spans="1:37" ht="15">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c r="AF772" s="6"/>
      <c r="AG772" s="6"/>
      <c r="AH772" s="6"/>
      <c r="AI772" s="6"/>
      <c r="AJ772" s="6"/>
      <c r="AK772" s="6"/>
    </row>
    <row r="773" spans="1:37" ht="15">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c r="AF773" s="6"/>
      <c r="AG773" s="6"/>
      <c r="AH773" s="6"/>
      <c r="AI773" s="6"/>
      <c r="AJ773" s="6"/>
      <c r="AK773" s="6"/>
    </row>
    <row r="774" spans="1:37" ht="15">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c r="AF774" s="6"/>
      <c r="AG774" s="6"/>
      <c r="AH774" s="6"/>
      <c r="AI774" s="6"/>
      <c r="AJ774" s="6"/>
      <c r="AK774" s="6"/>
    </row>
    <row r="775" spans="1:37" ht="15">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c r="AF775" s="6"/>
      <c r="AG775" s="6"/>
      <c r="AH775" s="6"/>
      <c r="AI775" s="6"/>
      <c r="AJ775" s="6"/>
      <c r="AK775" s="6"/>
    </row>
    <row r="776" spans="1:37" ht="15">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c r="AF776" s="6"/>
      <c r="AG776" s="6"/>
      <c r="AH776" s="6"/>
      <c r="AI776" s="6"/>
      <c r="AJ776" s="6"/>
      <c r="AK776" s="6"/>
    </row>
    <row r="777" spans="1:37" ht="15">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c r="AF777" s="6"/>
      <c r="AG777" s="6"/>
      <c r="AH777" s="6"/>
      <c r="AI777" s="6"/>
      <c r="AJ777" s="6"/>
      <c r="AK777" s="6"/>
    </row>
    <row r="778" spans="1:37" ht="15">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c r="AF778" s="6"/>
      <c r="AG778" s="6"/>
      <c r="AH778" s="6"/>
      <c r="AI778" s="6"/>
      <c r="AJ778" s="6"/>
      <c r="AK778" s="6"/>
    </row>
    <row r="779" spans="1:37" ht="15">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c r="AF779" s="6"/>
      <c r="AG779" s="6"/>
      <c r="AH779" s="6"/>
      <c r="AI779" s="6"/>
      <c r="AJ779" s="6"/>
      <c r="AK779" s="6"/>
    </row>
    <row r="780" spans="1:37" ht="15">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c r="AF780" s="6"/>
      <c r="AG780" s="6"/>
      <c r="AH780" s="6"/>
      <c r="AI780" s="6"/>
      <c r="AJ780" s="6"/>
      <c r="AK780" s="6"/>
    </row>
    <row r="781" spans="1:37" ht="15">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c r="AF781" s="6"/>
      <c r="AG781" s="6"/>
      <c r="AH781" s="6"/>
      <c r="AI781" s="6"/>
      <c r="AJ781" s="6"/>
      <c r="AK781" s="6"/>
    </row>
    <row r="782" spans="1:37" ht="15">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c r="AF782" s="6"/>
      <c r="AG782" s="6"/>
      <c r="AH782" s="6"/>
      <c r="AI782" s="6"/>
      <c r="AJ782" s="6"/>
      <c r="AK782" s="6"/>
    </row>
    <row r="783" spans="1:37" ht="15">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c r="AF783" s="6"/>
      <c r="AG783" s="6"/>
      <c r="AH783" s="6"/>
      <c r="AI783" s="6"/>
      <c r="AJ783" s="6"/>
      <c r="AK783" s="6"/>
    </row>
    <row r="784" spans="1:37" ht="15">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c r="AF784" s="6"/>
      <c r="AG784" s="6"/>
      <c r="AH784" s="6"/>
      <c r="AI784" s="6"/>
      <c r="AJ784" s="6"/>
      <c r="AK784" s="6"/>
    </row>
    <row r="785" spans="1:37" ht="15">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c r="AF785" s="6"/>
      <c r="AG785" s="6"/>
      <c r="AH785" s="6"/>
      <c r="AI785" s="6"/>
      <c r="AJ785" s="6"/>
      <c r="AK785" s="6"/>
    </row>
    <row r="786" spans="1:37" ht="15">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c r="AF786" s="6"/>
      <c r="AG786" s="6"/>
      <c r="AH786" s="6"/>
      <c r="AI786" s="6"/>
      <c r="AJ786" s="6"/>
      <c r="AK786" s="6"/>
    </row>
    <row r="787" spans="1:37" ht="15">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c r="AF787" s="6"/>
      <c r="AG787" s="6"/>
      <c r="AH787" s="6"/>
      <c r="AI787" s="6"/>
      <c r="AJ787" s="6"/>
      <c r="AK787" s="6"/>
    </row>
    <row r="788" spans="1:37" ht="15">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c r="AF788" s="6"/>
      <c r="AG788" s="6"/>
      <c r="AH788" s="6"/>
      <c r="AI788" s="6"/>
      <c r="AJ788" s="6"/>
      <c r="AK788" s="6"/>
    </row>
    <row r="789" spans="1:37" ht="15">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c r="AF789" s="6"/>
      <c r="AG789" s="6"/>
      <c r="AH789" s="6"/>
      <c r="AI789" s="6"/>
      <c r="AJ789" s="6"/>
      <c r="AK789" s="6"/>
    </row>
    <row r="790" spans="1:37" ht="15">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c r="AF790" s="6"/>
      <c r="AG790" s="6"/>
      <c r="AH790" s="6"/>
      <c r="AI790" s="6"/>
      <c r="AJ790" s="6"/>
      <c r="AK790" s="6"/>
    </row>
    <row r="791" spans="1:37" ht="15">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c r="AF791" s="6"/>
      <c r="AG791" s="6"/>
      <c r="AH791" s="6"/>
      <c r="AI791" s="6"/>
      <c r="AJ791" s="6"/>
      <c r="AK791" s="6"/>
    </row>
    <row r="792" spans="1:37" ht="15">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c r="AF792" s="6"/>
      <c r="AG792" s="6"/>
      <c r="AH792" s="6"/>
      <c r="AI792" s="6"/>
      <c r="AJ792" s="6"/>
      <c r="AK792" s="6"/>
    </row>
    <row r="793" spans="1:37" ht="15">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c r="AF793" s="6"/>
      <c r="AG793" s="6"/>
      <c r="AH793" s="6"/>
      <c r="AI793" s="6"/>
      <c r="AJ793" s="6"/>
      <c r="AK793" s="6"/>
    </row>
    <row r="794" spans="1:37" ht="15">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c r="AF794" s="6"/>
      <c r="AG794" s="6"/>
      <c r="AH794" s="6"/>
      <c r="AI794" s="6"/>
      <c r="AJ794" s="6"/>
      <c r="AK794" s="6"/>
    </row>
    <row r="795" spans="1:37" ht="15">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c r="AF795" s="6"/>
      <c r="AG795" s="6"/>
      <c r="AH795" s="6"/>
      <c r="AI795" s="6"/>
      <c r="AJ795" s="6"/>
      <c r="AK795" s="6"/>
    </row>
    <row r="796" spans="1:37" ht="15">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c r="AF796" s="6"/>
      <c r="AG796" s="6"/>
      <c r="AH796" s="6"/>
      <c r="AI796" s="6"/>
      <c r="AJ796" s="6"/>
      <c r="AK796" s="6"/>
    </row>
    <row r="797" spans="1:37" ht="15">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c r="AF797" s="6"/>
      <c r="AG797" s="6"/>
      <c r="AH797" s="6"/>
      <c r="AI797" s="6"/>
      <c r="AJ797" s="6"/>
      <c r="AK797" s="6"/>
    </row>
    <row r="798" spans="1:37" ht="15">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c r="AF798" s="6"/>
      <c r="AG798" s="6"/>
      <c r="AH798" s="6"/>
      <c r="AI798" s="6"/>
      <c r="AJ798" s="6"/>
      <c r="AK798" s="6"/>
    </row>
    <row r="799" spans="1:37" ht="15">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c r="AF799" s="6"/>
      <c r="AG799" s="6"/>
      <c r="AH799" s="6"/>
      <c r="AI799" s="6"/>
      <c r="AJ799" s="6"/>
      <c r="AK799" s="6"/>
    </row>
    <row r="800" spans="1:37" ht="15">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c r="AF800" s="6"/>
      <c r="AG800" s="6"/>
      <c r="AH800" s="6"/>
      <c r="AI800" s="6"/>
      <c r="AJ800" s="6"/>
      <c r="AK800" s="6"/>
    </row>
    <row r="801" spans="1:37" ht="15">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c r="AF801" s="6"/>
      <c r="AG801" s="6"/>
      <c r="AH801" s="6"/>
      <c r="AI801" s="6"/>
      <c r="AJ801" s="6"/>
      <c r="AK801" s="6"/>
    </row>
    <row r="802" spans="1:37" ht="15">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c r="AF802" s="6"/>
      <c r="AG802" s="6"/>
      <c r="AH802" s="6"/>
      <c r="AI802" s="6"/>
      <c r="AJ802" s="6"/>
      <c r="AK802" s="6"/>
    </row>
    <row r="803" spans="1:37" ht="15">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c r="AF803" s="6"/>
      <c r="AG803" s="6"/>
      <c r="AH803" s="6"/>
      <c r="AI803" s="6"/>
      <c r="AJ803" s="6"/>
      <c r="AK803" s="6"/>
    </row>
    <row r="804" spans="1:37" ht="15">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c r="AF804" s="6"/>
      <c r="AG804" s="6"/>
      <c r="AH804" s="6"/>
      <c r="AI804" s="6"/>
      <c r="AJ804" s="6"/>
      <c r="AK804" s="6"/>
    </row>
    <row r="805" spans="1:37" ht="15">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c r="AF805" s="6"/>
      <c r="AG805" s="6"/>
      <c r="AH805" s="6"/>
      <c r="AI805" s="6"/>
      <c r="AJ805" s="6"/>
      <c r="AK805" s="6"/>
    </row>
    <row r="806" spans="1:37" ht="15">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c r="AF806" s="6"/>
      <c r="AG806" s="6"/>
      <c r="AH806" s="6"/>
      <c r="AI806" s="6"/>
      <c r="AJ806" s="6"/>
      <c r="AK806" s="6"/>
    </row>
    <row r="807" spans="1:37" ht="15">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c r="AF807" s="6"/>
      <c r="AG807" s="6"/>
      <c r="AH807" s="6"/>
      <c r="AI807" s="6"/>
      <c r="AJ807" s="6"/>
      <c r="AK807" s="6"/>
    </row>
    <row r="808" spans="1:37" ht="15">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c r="AF808" s="6"/>
      <c r="AG808" s="6"/>
      <c r="AH808" s="6"/>
      <c r="AI808" s="6"/>
      <c r="AJ808" s="6"/>
      <c r="AK808" s="6"/>
    </row>
    <row r="809" spans="1:37" ht="15">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c r="AF809" s="6"/>
      <c r="AG809" s="6"/>
      <c r="AH809" s="6"/>
      <c r="AI809" s="6"/>
      <c r="AJ809" s="6"/>
      <c r="AK809" s="6"/>
    </row>
    <row r="810" spans="1:37" ht="15">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c r="AF810" s="6"/>
      <c r="AG810" s="6"/>
      <c r="AH810" s="6"/>
      <c r="AI810" s="6"/>
      <c r="AJ810" s="6"/>
      <c r="AK810" s="6"/>
    </row>
    <row r="811" spans="1:37" ht="15">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c r="AF811" s="6"/>
      <c r="AG811" s="6"/>
      <c r="AH811" s="6"/>
      <c r="AI811" s="6"/>
      <c r="AJ811" s="6"/>
      <c r="AK811" s="6"/>
    </row>
    <row r="812" spans="1:37" ht="15">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c r="AF812" s="6"/>
      <c r="AG812" s="6"/>
      <c r="AH812" s="6"/>
      <c r="AI812" s="6"/>
      <c r="AJ812" s="6"/>
      <c r="AK812" s="6"/>
    </row>
    <row r="813" spans="1:37" ht="15">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c r="AF813" s="6"/>
      <c r="AG813" s="6"/>
      <c r="AH813" s="6"/>
      <c r="AI813" s="6"/>
      <c r="AJ813" s="6"/>
      <c r="AK813" s="6"/>
    </row>
    <row r="814" spans="1:37" ht="15">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c r="AF814" s="6"/>
      <c r="AG814" s="6"/>
      <c r="AH814" s="6"/>
      <c r="AI814" s="6"/>
      <c r="AJ814" s="6"/>
      <c r="AK814" s="6"/>
    </row>
    <row r="815" spans="1:37" ht="15">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c r="AF815" s="6"/>
      <c r="AG815" s="6"/>
      <c r="AH815" s="6"/>
      <c r="AI815" s="6"/>
      <c r="AJ815" s="6"/>
      <c r="AK815" s="6"/>
    </row>
    <row r="816" spans="1:37" ht="15">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c r="AF816" s="6"/>
      <c r="AG816" s="6"/>
      <c r="AH816" s="6"/>
      <c r="AI816" s="6"/>
      <c r="AJ816" s="6"/>
      <c r="AK816" s="6"/>
    </row>
    <row r="817" spans="1:37" ht="15">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c r="AF817" s="6"/>
      <c r="AG817" s="6"/>
      <c r="AH817" s="6"/>
      <c r="AI817" s="6"/>
      <c r="AJ817" s="6"/>
      <c r="AK817" s="6"/>
    </row>
    <row r="818" spans="1:37" ht="15">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c r="AF818" s="6"/>
      <c r="AG818" s="6"/>
      <c r="AH818" s="6"/>
      <c r="AI818" s="6"/>
      <c r="AJ818" s="6"/>
      <c r="AK818" s="6"/>
    </row>
    <row r="819" spans="1:37" ht="15">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c r="AF819" s="6"/>
      <c r="AG819" s="6"/>
      <c r="AH819" s="6"/>
      <c r="AI819" s="6"/>
      <c r="AJ819" s="6"/>
      <c r="AK819" s="6"/>
    </row>
    <row r="820" spans="1:37" ht="15">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c r="AF820" s="6"/>
      <c r="AG820" s="6"/>
      <c r="AH820" s="6"/>
      <c r="AI820" s="6"/>
      <c r="AJ820" s="6"/>
      <c r="AK820" s="6"/>
    </row>
    <row r="821" spans="1:37" ht="15">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c r="AF821" s="6"/>
      <c r="AG821" s="6"/>
      <c r="AH821" s="6"/>
      <c r="AI821" s="6"/>
      <c r="AJ821" s="6"/>
      <c r="AK821" s="6"/>
    </row>
    <row r="822" spans="1:37" ht="15">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c r="AF822" s="6"/>
      <c r="AG822" s="6"/>
      <c r="AH822" s="6"/>
      <c r="AI822" s="6"/>
      <c r="AJ822" s="6"/>
      <c r="AK822" s="6"/>
    </row>
    <row r="823" spans="1:37" ht="15">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c r="AF823" s="6"/>
      <c r="AG823" s="6"/>
      <c r="AH823" s="6"/>
      <c r="AI823" s="6"/>
      <c r="AJ823" s="6"/>
      <c r="AK823" s="6"/>
    </row>
    <row r="824" spans="1:37" ht="15">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c r="AF824" s="6"/>
      <c r="AG824" s="6"/>
      <c r="AH824" s="6"/>
      <c r="AI824" s="6"/>
      <c r="AJ824" s="6"/>
      <c r="AK824" s="6"/>
    </row>
    <row r="825" spans="1:37" ht="15">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c r="AF825" s="6"/>
      <c r="AG825" s="6"/>
      <c r="AH825" s="6"/>
      <c r="AI825" s="6"/>
      <c r="AJ825" s="6"/>
      <c r="AK825" s="6"/>
    </row>
    <row r="826" spans="1:37" ht="15">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c r="AF826" s="6"/>
      <c r="AG826" s="6"/>
      <c r="AH826" s="6"/>
      <c r="AI826" s="6"/>
      <c r="AJ826" s="6"/>
      <c r="AK826" s="6"/>
    </row>
    <row r="827" spans="1:37" ht="15">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c r="AF827" s="6"/>
      <c r="AG827" s="6"/>
      <c r="AH827" s="6"/>
      <c r="AI827" s="6"/>
      <c r="AJ827" s="6"/>
      <c r="AK827" s="6"/>
    </row>
    <row r="828" spans="1:37" ht="15">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c r="AF828" s="6"/>
      <c r="AG828" s="6"/>
      <c r="AH828" s="6"/>
      <c r="AI828" s="6"/>
      <c r="AJ828" s="6"/>
      <c r="AK828" s="6"/>
    </row>
    <row r="829" spans="1:37" ht="15">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c r="AF829" s="6"/>
      <c r="AG829" s="6"/>
      <c r="AH829" s="6"/>
      <c r="AI829" s="6"/>
      <c r="AJ829" s="6"/>
      <c r="AK829" s="6"/>
    </row>
    <row r="830" spans="1:37" ht="15">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c r="AF830" s="6"/>
      <c r="AG830" s="6"/>
      <c r="AH830" s="6"/>
      <c r="AI830" s="6"/>
      <c r="AJ830" s="6"/>
      <c r="AK830" s="6"/>
    </row>
    <row r="831" spans="1:37" ht="15">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c r="AF831" s="6"/>
      <c r="AG831" s="6"/>
      <c r="AH831" s="6"/>
      <c r="AI831" s="6"/>
      <c r="AJ831" s="6"/>
      <c r="AK831" s="6"/>
    </row>
    <row r="832" spans="1:37" ht="15">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c r="AF832" s="6"/>
      <c r="AG832" s="6"/>
      <c r="AH832" s="6"/>
      <c r="AI832" s="6"/>
      <c r="AJ832" s="6"/>
      <c r="AK832" s="6"/>
    </row>
    <row r="833" spans="1:37" ht="15">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c r="AF833" s="6"/>
      <c r="AG833" s="6"/>
      <c r="AH833" s="6"/>
      <c r="AI833" s="6"/>
      <c r="AJ833" s="6"/>
      <c r="AK833" s="6"/>
    </row>
    <row r="834" spans="1:37" ht="15">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c r="AF834" s="6"/>
      <c r="AG834" s="6"/>
      <c r="AH834" s="6"/>
      <c r="AI834" s="6"/>
      <c r="AJ834" s="6"/>
      <c r="AK834" s="6"/>
    </row>
    <row r="835" spans="1:37" ht="15">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c r="AF835" s="6"/>
      <c r="AG835" s="6"/>
      <c r="AH835" s="6"/>
      <c r="AI835" s="6"/>
      <c r="AJ835" s="6"/>
      <c r="AK835" s="6"/>
    </row>
    <row r="836" spans="1:37" ht="15">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c r="AF836" s="6"/>
      <c r="AG836" s="6"/>
      <c r="AH836" s="6"/>
      <c r="AI836" s="6"/>
      <c r="AJ836" s="6"/>
      <c r="AK836" s="6"/>
    </row>
    <row r="837" spans="1:37" ht="15">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c r="AF837" s="6"/>
      <c r="AG837" s="6"/>
      <c r="AH837" s="6"/>
      <c r="AI837" s="6"/>
      <c r="AJ837" s="6"/>
      <c r="AK837" s="6"/>
    </row>
    <row r="838" spans="1:37" ht="15">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c r="AF838" s="6"/>
      <c r="AG838" s="6"/>
      <c r="AH838" s="6"/>
      <c r="AI838" s="6"/>
      <c r="AJ838" s="6"/>
      <c r="AK838" s="6"/>
    </row>
    <row r="839" spans="1:37" ht="15">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c r="AF839" s="6"/>
      <c r="AG839" s="6"/>
      <c r="AH839" s="6"/>
      <c r="AI839" s="6"/>
      <c r="AJ839" s="6"/>
      <c r="AK839" s="6"/>
    </row>
    <row r="840" spans="1:37" ht="15">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c r="AF840" s="6"/>
      <c r="AG840" s="6"/>
      <c r="AH840" s="6"/>
      <c r="AI840" s="6"/>
      <c r="AJ840" s="6"/>
      <c r="AK840" s="6"/>
    </row>
    <row r="841" spans="1:37" ht="15">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c r="AF841" s="6"/>
      <c r="AG841" s="6"/>
      <c r="AH841" s="6"/>
      <c r="AI841" s="6"/>
      <c r="AJ841" s="6"/>
      <c r="AK841" s="6"/>
    </row>
    <row r="842" spans="1:37" ht="15">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c r="AF842" s="6"/>
      <c r="AG842" s="6"/>
      <c r="AH842" s="6"/>
      <c r="AI842" s="6"/>
      <c r="AJ842" s="6"/>
      <c r="AK842" s="6"/>
    </row>
    <row r="843" spans="1:37" ht="15">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c r="AF843" s="6"/>
      <c r="AG843" s="6"/>
      <c r="AH843" s="6"/>
      <c r="AI843" s="6"/>
      <c r="AJ843" s="6"/>
      <c r="AK843" s="6"/>
    </row>
    <row r="844" spans="1:37" ht="15">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c r="AF844" s="6"/>
      <c r="AG844" s="6"/>
      <c r="AH844" s="6"/>
      <c r="AI844" s="6"/>
      <c r="AJ844" s="6"/>
      <c r="AK844" s="6"/>
    </row>
    <row r="845" spans="1:37" ht="15">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c r="AF845" s="6"/>
      <c r="AG845" s="6"/>
      <c r="AH845" s="6"/>
      <c r="AI845" s="6"/>
      <c r="AJ845" s="6"/>
      <c r="AK845" s="6"/>
    </row>
    <row r="846" spans="1:37" ht="15">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c r="AF846" s="6"/>
      <c r="AG846" s="6"/>
      <c r="AH846" s="6"/>
      <c r="AI846" s="6"/>
      <c r="AJ846" s="6"/>
      <c r="AK846" s="6"/>
    </row>
    <row r="847" spans="1:37" ht="15">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c r="AF847" s="6"/>
      <c r="AG847" s="6"/>
      <c r="AH847" s="6"/>
      <c r="AI847" s="6"/>
      <c r="AJ847" s="6"/>
      <c r="AK847" s="6"/>
    </row>
    <row r="848" spans="1:37" ht="15">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c r="AF848" s="6"/>
      <c r="AG848" s="6"/>
      <c r="AH848" s="6"/>
      <c r="AI848" s="6"/>
      <c r="AJ848" s="6"/>
      <c r="AK848" s="6"/>
    </row>
    <row r="849" spans="1:37" ht="15">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c r="AF849" s="6"/>
      <c r="AG849" s="6"/>
      <c r="AH849" s="6"/>
      <c r="AI849" s="6"/>
      <c r="AJ849" s="6"/>
      <c r="AK849" s="6"/>
    </row>
    <row r="850" spans="1:37" ht="15">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c r="AF850" s="6"/>
      <c r="AG850" s="6"/>
      <c r="AH850" s="6"/>
      <c r="AI850" s="6"/>
      <c r="AJ850" s="6"/>
      <c r="AK850" s="6"/>
    </row>
    <row r="851" spans="1:37" ht="15">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c r="AF851" s="6"/>
      <c r="AG851" s="6"/>
      <c r="AH851" s="6"/>
      <c r="AI851" s="6"/>
      <c r="AJ851" s="6"/>
      <c r="AK851" s="6"/>
    </row>
    <row r="852" spans="1:37" ht="15">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c r="AF852" s="6"/>
      <c r="AG852" s="6"/>
      <c r="AH852" s="6"/>
      <c r="AI852" s="6"/>
      <c r="AJ852" s="6"/>
      <c r="AK852" s="6"/>
    </row>
    <row r="853" spans="1:37" ht="15">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c r="AF853" s="6"/>
      <c r="AG853" s="6"/>
      <c r="AH853" s="6"/>
      <c r="AI853" s="6"/>
      <c r="AJ853" s="6"/>
      <c r="AK853" s="6"/>
    </row>
    <row r="854" spans="1:37" ht="15">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c r="AF854" s="6"/>
      <c r="AG854" s="6"/>
      <c r="AH854" s="6"/>
      <c r="AI854" s="6"/>
      <c r="AJ854" s="6"/>
      <c r="AK854" s="6"/>
    </row>
    <row r="855" spans="1:37" ht="15">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c r="AF855" s="6"/>
      <c r="AG855" s="6"/>
      <c r="AH855" s="6"/>
      <c r="AI855" s="6"/>
      <c r="AJ855" s="6"/>
      <c r="AK855" s="6"/>
    </row>
    <row r="856" spans="1:37" ht="15">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c r="AF856" s="6"/>
      <c r="AG856" s="6"/>
      <c r="AH856" s="6"/>
      <c r="AI856" s="6"/>
      <c r="AJ856" s="6"/>
      <c r="AK856" s="6"/>
    </row>
    <row r="857" spans="1:37" ht="15">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c r="AF857" s="6"/>
      <c r="AG857" s="6"/>
      <c r="AH857" s="6"/>
      <c r="AI857" s="6"/>
      <c r="AJ857" s="6"/>
      <c r="AK857" s="6"/>
    </row>
    <row r="858" spans="1:37" ht="15">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c r="AF858" s="6"/>
      <c r="AG858" s="6"/>
      <c r="AH858" s="6"/>
      <c r="AI858" s="6"/>
      <c r="AJ858" s="6"/>
      <c r="AK858" s="6"/>
    </row>
    <row r="859" spans="1:37" ht="15">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c r="AF859" s="6"/>
      <c r="AG859" s="6"/>
      <c r="AH859" s="6"/>
      <c r="AI859" s="6"/>
      <c r="AJ859" s="6"/>
      <c r="AK859" s="6"/>
    </row>
    <row r="860" spans="1:37" ht="15">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c r="AF860" s="6"/>
      <c r="AG860" s="6"/>
      <c r="AH860" s="6"/>
      <c r="AI860" s="6"/>
      <c r="AJ860" s="6"/>
      <c r="AK860" s="6"/>
    </row>
    <row r="861" spans="1:37" ht="15">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c r="AF861" s="6"/>
      <c r="AG861" s="6"/>
      <c r="AH861" s="6"/>
      <c r="AI861" s="6"/>
      <c r="AJ861" s="6"/>
      <c r="AK861" s="6"/>
    </row>
    <row r="862" spans="1:37" ht="15">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c r="AF862" s="6"/>
      <c r="AG862" s="6"/>
      <c r="AH862" s="6"/>
      <c r="AI862" s="6"/>
      <c r="AJ862" s="6"/>
      <c r="AK862" s="6"/>
    </row>
    <row r="863" spans="1:37" ht="15">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c r="AF863" s="6"/>
      <c r="AG863" s="6"/>
      <c r="AH863" s="6"/>
      <c r="AI863" s="6"/>
      <c r="AJ863" s="6"/>
      <c r="AK863" s="6"/>
    </row>
    <row r="864" spans="1:37" ht="15">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c r="AF864" s="6"/>
      <c r="AG864" s="6"/>
      <c r="AH864" s="6"/>
      <c r="AI864" s="6"/>
      <c r="AJ864" s="6"/>
      <c r="AK864" s="6"/>
    </row>
    <row r="865" spans="1:37" ht="15">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c r="AF865" s="6"/>
      <c r="AG865" s="6"/>
      <c r="AH865" s="6"/>
      <c r="AI865" s="6"/>
      <c r="AJ865" s="6"/>
      <c r="AK865" s="6"/>
    </row>
    <row r="866" spans="1:37" ht="15">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c r="AF866" s="6"/>
      <c r="AG866" s="6"/>
      <c r="AH866" s="6"/>
      <c r="AI866" s="6"/>
      <c r="AJ866" s="6"/>
      <c r="AK866" s="6"/>
    </row>
    <row r="867" spans="1:37" ht="15">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c r="AF867" s="6"/>
      <c r="AG867" s="6"/>
      <c r="AH867" s="6"/>
      <c r="AI867" s="6"/>
      <c r="AJ867" s="6"/>
      <c r="AK867" s="6"/>
    </row>
    <row r="868" spans="1:37" ht="15">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c r="AF868" s="6"/>
      <c r="AG868" s="6"/>
      <c r="AH868" s="6"/>
      <c r="AI868" s="6"/>
      <c r="AJ868" s="6"/>
      <c r="AK868" s="6"/>
    </row>
    <row r="869" spans="1:37" ht="15">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c r="AF869" s="6"/>
      <c r="AG869" s="6"/>
      <c r="AH869" s="6"/>
      <c r="AI869" s="6"/>
      <c r="AJ869" s="6"/>
      <c r="AK869" s="6"/>
    </row>
    <row r="870" spans="1:37" ht="15">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c r="AF870" s="6"/>
      <c r="AG870" s="6"/>
      <c r="AH870" s="6"/>
      <c r="AI870" s="6"/>
      <c r="AJ870" s="6"/>
      <c r="AK870" s="6"/>
    </row>
    <row r="871" spans="1:37" ht="15">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c r="AF871" s="6"/>
      <c r="AG871" s="6"/>
      <c r="AH871" s="6"/>
      <c r="AI871" s="6"/>
      <c r="AJ871" s="6"/>
      <c r="AK871" s="6"/>
    </row>
    <row r="872" spans="1:37" ht="15">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c r="AF872" s="6"/>
      <c r="AG872" s="6"/>
      <c r="AH872" s="6"/>
      <c r="AI872" s="6"/>
      <c r="AJ872" s="6"/>
      <c r="AK872" s="6"/>
    </row>
    <row r="873" spans="1:37" ht="15">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c r="AF873" s="6"/>
      <c r="AG873" s="6"/>
      <c r="AH873" s="6"/>
      <c r="AI873" s="6"/>
      <c r="AJ873" s="6"/>
      <c r="AK873" s="6"/>
    </row>
    <row r="874" spans="1:37" ht="15">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c r="AF874" s="6"/>
      <c r="AG874" s="6"/>
      <c r="AH874" s="6"/>
      <c r="AI874" s="6"/>
      <c r="AJ874" s="6"/>
      <c r="AK874" s="6"/>
    </row>
    <row r="875" spans="1:37" ht="15">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c r="AF875" s="6"/>
      <c r="AG875" s="6"/>
      <c r="AH875" s="6"/>
      <c r="AI875" s="6"/>
      <c r="AJ875" s="6"/>
      <c r="AK875" s="6"/>
    </row>
    <row r="876" spans="1:37" ht="15">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c r="AF876" s="6"/>
      <c r="AG876" s="6"/>
      <c r="AH876" s="6"/>
      <c r="AI876" s="6"/>
      <c r="AJ876" s="6"/>
      <c r="AK876" s="6"/>
    </row>
    <row r="877" spans="1:37" ht="15">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c r="AF877" s="6"/>
      <c r="AG877" s="6"/>
      <c r="AH877" s="6"/>
      <c r="AI877" s="6"/>
      <c r="AJ877" s="6"/>
      <c r="AK877" s="6"/>
    </row>
    <row r="878" spans="1:37" ht="15">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c r="AF878" s="6"/>
      <c r="AG878" s="6"/>
      <c r="AH878" s="6"/>
      <c r="AI878" s="6"/>
      <c r="AJ878" s="6"/>
      <c r="AK878" s="6"/>
    </row>
    <row r="879" spans="1:37" ht="15">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c r="AF879" s="6"/>
      <c r="AG879" s="6"/>
      <c r="AH879" s="6"/>
      <c r="AI879" s="6"/>
      <c r="AJ879" s="6"/>
      <c r="AK879" s="6"/>
    </row>
    <row r="880" spans="1:37" ht="15">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c r="AF880" s="6"/>
      <c r="AG880" s="6"/>
      <c r="AH880" s="6"/>
      <c r="AI880" s="6"/>
      <c r="AJ880" s="6"/>
      <c r="AK880" s="6"/>
    </row>
    <row r="881" spans="1:37" ht="15">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c r="AF881" s="6"/>
      <c r="AG881" s="6"/>
      <c r="AH881" s="6"/>
      <c r="AI881" s="6"/>
      <c r="AJ881" s="6"/>
      <c r="AK881" s="6"/>
    </row>
    <row r="882" spans="1:37" ht="15">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c r="AF882" s="6"/>
      <c r="AG882" s="6"/>
      <c r="AH882" s="6"/>
      <c r="AI882" s="6"/>
      <c r="AJ882" s="6"/>
      <c r="AK882" s="6"/>
    </row>
    <row r="883" spans="1:37" ht="15">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c r="AF883" s="6"/>
      <c r="AG883" s="6"/>
      <c r="AH883" s="6"/>
      <c r="AI883" s="6"/>
      <c r="AJ883" s="6"/>
      <c r="AK883" s="6"/>
    </row>
    <row r="884" spans="1:37" ht="15">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c r="AF884" s="6"/>
      <c r="AG884" s="6"/>
      <c r="AH884" s="6"/>
      <c r="AI884" s="6"/>
      <c r="AJ884" s="6"/>
      <c r="AK884" s="6"/>
    </row>
    <row r="885" spans="1:37" ht="15">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c r="AF885" s="6"/>
      <c r="AG885" s="6"/>
      <c r="AH885" s="6"/>
      <c r="AI885" s="6"/>
      <c r="AJ885" s="6"/>
      <c r="AK885" s="6"/>
    </row>
    <row r="886" spans="1:37" ht="15">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c r="AF886" s="6"/>
      <c r="AG886" s="6"/>
      <c r="AH886" s="6"/>
      <c r="AI886" s="6"/>
      <c r="AJ886" s="6"/>
      <c r="AK886" s="6"/>
    </row>
    <row r="887" spans="1:37" ht="15">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c r="AF887" s="6"/>
      <c r="AG887" s="6"/>
      <c r="AH887" s="6"/>
      <c r="AI887" s="6"/>
      <c r="AJ887" s="6"/>
      <c r="AK887" s="6"/>
    </row>
    <row r="888" spans="1:37" ht="15">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c r="AF888" s="6"/>
      <c r="AG888" s="6"/>
      <c r="AH888" s="6"/>
      <c r="AI888" s="6"/>
      <c r="AJ888" s="6"/>
      <c r="AK888" s="6"/>
    </row>
    <row r="889" spans="1:37" ht="15">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c r="AF889" s="6"/>
      <c r="AG889" s="6"/>
      <c r="AH889" s="6"/>
      <c r="AI889" s="6"/>
      <c r="AJ889" s="6"/>
      <c r="AK889" s="6"/>
    </row>
    <row r="890" spans="1:37" ht="15">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c r="AF890" s="6"/>
      <c r="AG890" s="6"/>
      <c r="AH890" s="6"/>
      <c r="AI890" s="6"/>
      <c r="AJ890" s="6"/>
      <c r="AK890" s="6"/>
    </row>
    <row r="891" spans="1:37" ht="15">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c r="AF891" s="6"/>
      <c r="AG891" s="6"/>
      <c r="AH891" s="6"/>
      <c r="AI891" s="6"/>
      <c r="AJ891" s="6"/>
      <c r="AK891" s="6"/>
    </row>
    <row r="892" spans="1:37" ht="15">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c r="AF892" s="6"/>
      <c r="AG892" s="6"/>
      <c r="AH892" s="6"/>
      <c r="AI892" s="6"/>
      <c r="AJ892" s="6"/>
      <c r="AK892" s="6"/>
    </row>
    <row r="893" spans="1:37" ht="15">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c r="AF893" s="6"/>
      <c r="AG893" s="6"/>
      <c r="AH893" s="6"/>
      <c r="AI893" s="6"/>
      <c r="AJ893" s="6"/>
      <c r="AK893" s="6"/>
    </row>
    <row r="894" spans="1:37" ht="15">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c r="AF894" s="6"/>
      <c r="AG894" s="6"/>
      <c r="AH894" s="6"/>
      <c r="AI894" s="6"/>
      <c r="AJ894" s="6"/>
      <c r="AK894" s="6"/>
    </row>
    <row r="895" spans="1:37" ht="15">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c r="AF895" s="6"/>
      <c r="AG895" s="6"/>
      <c r="AH895" s="6"/>
      <c r="AI895" s="6"/>
      <c r="AJ895" s="6"/>
      <c r="AK895" s="6"/>
    </row>
    <row r="896" spans="1:37" ht="15">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c r="AF896" s="6"/>
      <c r="AG896" s="6"/>
      <c r="AH896" s="6"/>
      <c r="AI896" s="6"/>
      <c r="AJ896" s="6"/>
      <c r="AK896" s="6"/>
    </row>
    <row r="897" spans="1:37" ht="15">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c r="AF897" s="6"/>
      <c r="AG897" s="6"/>
      <c r="AH897" s="6"/>
      <c r="AI897" s="6"/>
      <c r="AJ897" s="6"/>
      <c r="AK897" s="6"/>
    </row>
    <row r="898" spans="1:37" ht="15">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c r="AF898" s="6"/>
      <c r="AG898" s="6"/>
      <c r="AH898" s="6"/>
      <c r="AI898" s="6"/>
      <c r="AJ898" s="6"/>
      <c r="AK898" s="6"/>
    </row>
    <row r="899" spans="1:37" ht="15">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c r="AF899" s="6"/>
      <c r="AG899" s="6"/>
      <c r="AH899" s="6"/>
      <c r="AI899" s="6"/>
      <c r="AJ899" s="6"/>
      <c r="AK899" s="6"/>
    </row>
    <row r="900" spans="1:37" ht="15">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c r="AF900" s="6"/>
      <c r="AG900" s="6"/>
      <c r="AH900" s="6"/>
      <c r="AI900" s="6"/>
      <c r="AJ900" s="6"/>
      <c r="AK900" s="6"/>
    </row>
    <row r="901" spans="1:37" ht="15">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c r="AF901" s="6"/>
      <c r="AG901" s="6"/>
      <c r="AH901" s="6"/>
      <c r="AI901" s="6"/>
      <c r="AJ901" s="6"/>
      <c r="AK901" s="6"/>
    </row>
    <row r="902" spans="1:37" ht="15">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c r="AF902" s="6"/>
      <c r="AG902" s="6"/>
      <c r="AH902" s="6"/>
      <c r="AI902" s="6"/>
      <c r="AJ902" s="6"/>
      <c r="AK902" s="6"/>
    </row>
    <row r="903" spans="1:37" ht="15">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c r="AF903" s="6"/>
      <c r="AG903" s="6"/>
      <c r="AH903" s="6"/>
      <c r="AI903" s="6"/>
      <c r="AJ903" s="6"/>
      <c r="AK903" s="6"/>
    </row>
    <row r="904" spans="1:37" ht="15">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c r="AF904" s="6"/>
      <c r="AG904" s="6"/>
      <c r="AH904" s="6"/>
      <c r="AI904" s="6"/>
      <c r="AJ904" s="6"/>
      <c r="AK904" s="6"/>
    </row>
    <row r="905" spans="1:37" ht="15">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c r="AF905" s="6"/>
      <c r="AG905" s="6"/>
      <c r="AH905" s="6"/>
      <c r="AI905" s="6"/>
      <c r="AJ905" s="6"/>
      <c r="AK905" s="6"/>
    </row>
    <row r="906" spans="1:37" ht="15">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c r="AF906" s="6"/>
      <c r="AG906" s="6"/>
      <c r="AH906" s="6"/>
      <c r="AI906" s="6"/>
      <c r="AJ906" s="6"/>
      <c r="AK906" s="6"/>
    </row>
    <row r="907" spans="1:37" ht="15">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c r="AF907" s="6"/>
      <c r="AG907" s="6"/>
      <c r="AH907" s="6"/>
      <c r="AI907" s="6"/>
      <c r="AJ907" s="6"/>
      <c r="AK907" s="6"/>
    </row>
    <row r="908" spans="1:37" ht="15">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c r="AF908" s="6"/>
      <c r="AG908" s="6"/>
      <c r="AH908" s="6"/>
      <c r="AI908" s="6"/>
      <c r="AJ908" s="6"/>
      <c r="AK908" s="6"/>
    </row>
    <row r="909" spans="1:37" ht="15">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c r="AF909" s="6"/>
      <c r="AG909" s="6"/>
      <c r="AH909" s="6"/>
      <c r="AI909" s="6"/>
      <c r="AJ909" s="6"/>
      <c r="AK909" s="6"/>
    </row>
    <row r="910" spans="1:37" ht="15">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c r="AF910" s="6"/>
      <c r="AG910" s="6"/>
      <c r="AH910" s="6"/>
      <c r="AI910" s="6"/>
      <c r="AJ910" s="6"/>
      <c r="AK910" s="6"/>
    </row>
    <row r="911" spans="1:37" ht="15">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c r="AF911" s="6"/>
      <c r="AG911" s="6"/>
      <c r="AH911" s="6"/>
      <c r="AI911" s="6"/>
      <c r="AJ911" s="6"/>
      <c r="AK911" s="6"/>
    </row>
    <row r="912" spans="1:37" ht="15">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c r="AF912" s="6"/>
      <c r="AG912" s="6"/>
      <c r="AH912" s="6"/>
      <c r="AI912" s="6"/>
      <c r="AJ912" s="6"/>
      <c r="AK912" s="6"/>
    </row>
    <row r="913" spans="1:37" ht="15">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c r="AF913" s="6"/>
      <c r="AG913" s="6"/>
      <c r="AH913" s="6"/>
      <c r="AI913" s="6"/>
      <c r="AJ913" s="6"/>
      <c r="AK913" s="6"/>
    </row>
    <row r="914" spans="1:37" ht="15">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c r="AF914" s="6"/>
      <c r="AG914" s="6"/>
      <c r="AH914" s="6"/>
      <c r="AI914" s="6"/>
      <c r="AJ914" s="6"/>
      <c r="AK914" s="6"/>
    </row>
    <row r="915" spans="1:37" ht="15">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c r="AF915" s="6"/>
      <c r="AG915" s="6"/>
      <c r="AH915" s="6"/>
      <c r="AI915" s="6"/>
      <c r="AJ915" s="6"/>
      <c r="AK915" s="6"/>
    </row>
    <row r="916" spans="1:37" ht="15">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c r="AF916" s="6"/>
      <c r="AG916" s="6"/>
      <c r="AH916" s="6"/>
      <c r="AI916" s="6"/>
      <c r="AJ916" s="6"/>
      <c r="AK916" s="6"/>
    </row>
    <row r="917" spans="1:37" ht="15">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c r="AF917" s="6"/>
      <c r="AG917" s="6"/>
      <c r="AH917" s="6"/>
      <c r="AI917" s="6"/>
      <c r="AJ917" s="6"/>
      <c r="AK917" s="6"/>
    </row>
    <row r="918" spans="1:37" ht="15">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c r="AF918" s="6"/>
      <c r="AG918" s="6"/>
      <c r="AH918" s="6"/>
      <c r="AI918" s="6"/>
      <c r="AJ918" s="6"/>
      <c r="AK918" s="6"/>
    </row>
    <row r="919" spans="1:37" ht="15">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c r="AF919" s="6"/>
      <c r="AG919" s="6"/>
      <c r="AH919" s="6"/>
      <c r="AI919" s="6"/>
      <c r="AJ919" s="6"/>
      <c r="AK919" s="6"/>
    </row>
    <row r="920" spans="1:37" ht="15">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c r="AF920" s="6"/>
      <c r="AG920" s="6"/>
      <c r="AH920" s="6"/>
      <c r="AI920" s="6"/>
      <c r="AJ920" s="6"/>
      <c r="AK920" s="6"/>
    </row>
    <row r="921" spans="1:37" ht="15">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c r="AF921" s="6"/>
      <c r="AG921" s="6"/>
      <c r="AH921" s="6"/>
      <c r="AI921" s="6"/>
      <c r="AJ921" s="6"/>
      <c r="AK921" s="6"/>
    </row>
    <row r="922" spans="1:37" ht="15">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c r="AF922" s="6"/>
      <c r="AG922" s="6"/>
      <c r="AH922" s="6"/>
      <c r="AI922" s="6"/>
      <c r="AJ922" s="6"/>
      <c r="AK922" s="6"/>
    </row>
    <row r="923" spans="1:37" ht="15">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c r="AF923" s="6"/>
      <c r="AG923" s="6"/>
      <c r="AH923" s="6"/>
      <c r="AI923" s="6"/>
      <c r="AJ923" s="6"/>
      <c r="AK923" s="6"/>
    </row>
    <row r="924" spans="1:37" ht="15">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c r="AF924" s="6"/>
      <c r="AG924" s="6"/>
      <c r="AH924" s="6"/>
      <c r="AI924" s="6"/>
      <c r="AJ924" s="6"/>
      <c r="AK924" s="6"/>
    </row>
    <row r="925" spans="1:37" ht="15">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c r="AF925" s="6"/>
      <c r="AG925" s="6"/>
      <c r="AH925" s="6"/>
      <c r="AI925" s="6"/>
      <c r="AJ925" s="6"/>
      <c r="AK925" s="6"/>
    </row>
    <row r="926" spans="1:37" ht="15">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c r="AF926" s="6"/>
      <c r="AG926" s="6"/>
      <c r="AH926" s="6"/>
      <c r="AI926" s="6"/>
      <c r="AJ926" s="6"/>
      <c r="AK926" s="6"/>
    </row>
    <row r="927" spans="1:37" ht="15">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c r="AF927" s="6"/>
      <c r="AG927" s="6"/>
      <c r="AH927" s="6"/>
      <c r="AI927" s="6"/>
      <c r="AJ927" s="6"/>
      <c r="AK927" s="6"/>
    </row>
    <row r="928" spans="1:37" ht="15">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c r="AF928" s="6"/>
      <c r="AG928" s="6"/>
      <c r="AH928" s="6"/>
      <c r="AI928" s="6"/>
      <c r="AJ928" s="6"/>
      <c r="AK928" s="6"/>
    </row>
    <row r="929" spans="1:37" ht="15">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c r="AF929" s="6"/>
      <c r="AG929" s="6"/>
      <c r="AH929" s="6"/>
      <c r="AI929" s="6"/>
      <c r="AJ929" s="6"/>
      <c r="AK929" s="6"/>
    </row>
    <row r="930" spans="1:37" ht="15">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c r="AF930" s="6"/>
      <c r="AG930" s="6"/>
      <c r="AH930" s="6"/>
      <c r="AI930" s="6"/>
      <c r="AJ930" s="6"/>
      <c r="AK930" s="6"/>
    </row>
    <row r="931" spans="1:37" ht="15">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c r="AF931" s="6"/>
      <c r="AG931" s="6"/>
      <c r="AH931" s="6"/>
      <c r="AI931" s="6"/>
      <c r="AJ931" s="6"/>
      <c r="AK931" s="6"/>
    </row>
    <row r="932" spans="1:37" ht="15">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c r="AF932" s="6"/>
      <c r="AG932" s="6"/>
      <c r="AH932" s="6"/>
      <c r="AI932" s="6"/>
      <c r="AJ932" s="6"/>
      <c r="AK932" s="6"/>
    </row>
    <row r="933" spans="1:37" ht="15">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c r="AF933" s="6"/>
      <c r="AG933" s="6"/>
      <c r="AH933" s="6"/>
      <c r="AI933" s="6"/>
      <c r="AJ933" s="6"/>
      <c r="AK933" s="6"/>
    </row>
    <row r="934" spans="1:37" ht="15">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c r="AF934" s="6"/>
      <c r="AG934" s="6"/>
      <c r="AH934" s="6"/>
      <c r="AI934" s="6"/>
      <c r="AJ934" s="6"/>
      <c r="AK934" s="6"/>
    </row>
    <row r="935" spans="1:37" ht="15">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c r="AF935" s="6"/>
      <c r="AG935" s="6"/>
      <c r="AH935" s="6"/>
      <c r="AI935" s="6"/>
      <c r="AJ935" s="6"/>
      <c r="AK935" s="6"/>
    </row>
    <row r="936" spans="1:37" ht="15">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c r="AF936" s="6"/>
      <c r="AG936" s="6"/>
      <c r="AH936" s="6"/>
      <c r="AI936" s="6"/>
      <c r="AJ936" s="6"/>
      <c r="AK936" s="6"/>
    </row>
    <row r="937" spans="1:37" ht="15">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c r="AF937" s="6"/>
      <c r="AG937" s="6"/>
      <c r="AH937" s="6"/>
      <c r="AI937" s="6"/>
      <c r="AJ937" s="6"/>
      <c r="AK937" s="6"/>
    </row>
    <row r="938" spans="1:37" ht="15">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c r="AF938" s="6"/>
      <c r="AG938" s="6"/>
      <c r="AH938" s="6"/>
      <c r="AI938" s="6"/>
      <c r="AJ938" s="6"/>
      <c r="AK938" s="6"/>
    </row>
    <row r="939" spans="1:37" ht="15">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c r="AF939" s="6"/>
      <c r="AG939" s="6"/>
      <c r="AH939" s="6"/>
      <c r="AI939" s="6"/>
      <c r="AJ939" s="6"/>
      <c r="AK939" s="6"/>
    </row>
    <row r="940" spans="1:37" ht="15">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c r="AF940" s="6"/>
      <c r="AG940" s="6"/>
      <c r="AH940" s="6"/>
      <c r="AI940" s="6"/>
      <c r="AJ940" s="6"/>
      <c r="AK940" s="6"/>
    </row>
    <row r="941" spans="1:37" ht="15">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c r="AF941" s="6"/>
      <c r="AG941" s="6"/>
      <c r="AH941" s="6"/>
      <c r="AI941" s="6"/>
      <c r="AJ941" s="6"/>
      <c r="AK941" s="6"/>
    </row>
    <row r="942" spans="1:37" ht="15">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c r="AF942" s="6"/>
      <c r="AG942" s="6"/>
      <c r="AH942" s="6"/>
      <c r="AI942" s="6"/>
      <c r="AJ942" s="6"/>
      <c r="AK942" s="6"/>
    </row>
    <row r="943" spans="1:37" ht="15">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c r="AF943" s="6"/>
      <c r="AG943" s="6"/>
      <c r="AH943" s="6"/>
      <c r="AI943" s="6"/>
      <c r="AJ943" s="6"/>
      <c r="AK943" s="6"/>
    </row>
    <row r="944" spans="1:37" ht="15">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c r="AF944" s="6"/>
      <c r="AG944" s="6"/>
      <c r="AH944" s="6"/>
      <c r="AI944" s="6"/>
      <c r="AJ944" s="6"/>
      <c r="AK944" s="6"/>
    </row>
    <row r="945" spans="1:37" ht="15">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c r="AF945" s="6"/>
      <c r="AG945" s="6"/>
      <c r="AH945" s="6"/>
      <c r="AI945" s="6"/>
      <c r="AJ945" s="6"/>
      <c r="AK945" s="6"/>
    </row>
    <row r="946" spans="1:37" ht="15">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c r="AF946" s="6"/>
      <c r="AG946" s="6"/>
      <c r="AH946" s="6"/>
      <c r="AI946" s="6"/>
      <c r="AJ946" s="6"/>
      <c r="AK946" s="6"/>
    </row>
    <row r="947" spans="1:37" ht="15">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c r="AF947" s="6"/>
      <c r="AG947" s="6"/>
      <c r="AH947" s="6"/>
      <c r="AI947" s="6"/>
      <c r="AJ947" s="6"/>
      <c r="AK947" s="6"/>
    </row>
    <row r="948" spans="1:37" ht="15">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c r="AF948" s="6"/>
      <c r="AG948" s="6"/>
      <c r="AH948" s="6"/>
      <c r="AI948" s="6"/>
      <c r="AJ948" s="6"/>
      <c r="AK948" s="6"/>
    </row>
    <row r="949" spans="1:37" ht="15">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c r="AF949" s="6"/>
      <c r="AG949" s="6"/>
      <c r="AH949" s="6"/>
      <c r="AI949" s="6"/>
      <c r="AJ949" s="6"/>
      <c r="AK949" s="6"/>
    </row>
    <row r="950" spans="1:37" ht="15">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c r="AF950" s="6"/>
      <c r="AG950" s="6"/>
      <c r="AH950" s="6"/>
      <c r="AI950" s="6"/>
      <c r="AJ950" s="6"/>
      <c r="AK950" s="6"/>
    </row>
    <row r="951" spans="1:37" ht="15">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c r="AF951" s="6"/>
      <c r="AG951" s="6"/>
      <c r="AH951" s="6"/>
      <c r="AI951" s="6"/>
      <c r="AJ951" s="6"/>
      <c r="AK951" s="6"/>
    </row>
    <row r="952" spans="1:37" ht="15">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c r="AF952" s="6"/>
      <c r="AG952" s="6"/>
      <c r="AH952" s="6"/>
      <c r="AI952" s="6"/>
      <c r="AJ952" s="6"/>
      <c r="AK952" s="6"/>
    </row>
    <row r="953" spans="1:37" ht="15">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c r="AF953" s="6"/>
      <c r="AG953" s="6"/>
      <c r="AH953" s="6"/>
      <c r="AI953" s="6"/>
      <c r="AJ953" s="6"/>
      <c r="AK953" s="6"/>
    </row>
    <row r="954" spans="1:37" ht="15">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c r="AF954" s="6"/>
      <c r="AG954" s="6"/>
      <c r="AH954" s="6"/>
      <c r="AI954" s="6"/>
      <c r="AJ954" s="6"/>
      <c r="AK954" s="6"/>
    </row>
    <row r="955" spans="1:37" ht="15">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c r="AF955" s="6"/>
      <c r="AG955" s="6"/>
      <c r="AH955" s="6"/>
      <c r="AI955" s="6"/>
      <c r="AJ955" s="6"/>
      <c r="AK955" s="6"/>
    </row>
    <row r="956" spans="1:37" ht="15">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c r="AF956" s="6"/>
      <c r="AG956" s="6"/>
      <c r="AH956" s="6"/>
      <c r="AI956" s="6"/>
      <c r="AJ956" s="6"/>
      <c r="AK956" s="6"/>
    </row>
    <row r="957" spans="1:37" ht="15">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c r="AF957" s="6"/>
      <c r="AG957" s="6"/>
      <c r="AH957" s="6"/>
      <c r="AI957" s="6"/>
      <c r="AJ957" s="6"/>
      <c r="AK957" s="6"/>
    </row>
    <row r="958" spans="1:37" ht="15">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c r="AF958" s="6"/>
      <c r="AG958" s="6"/>
      <c r="AH958" s="6"/>
      <c r="AI958" s="6"/>
      <c r="AJ958" s="6"/>
      <c r="AK958" s="6"/>
    </row>
    <row r="959" spans="1:37" ht="15">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c r="AF959" s="6"/>
      <c r="AG959" s="6"/>
      <c r="AH959" s="6"/>
      <c r="AI959" s="6"/>
      <c r="AJ959" s="6"/>
      <c r="AK959" s="6"/>
    </row>
    <row r="960" spans="1:37" ht="15">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c r="AF960" s="6"/>
      <c r="AG960" s="6"/>
      <c r="AH960" s="6"/>
      <c r="AI960" s="6"/>
      <c r="AJ960" s="6"/>
      <c r="AK960" s="6"/>
    </row>
    <row r="961" spans="1:37" ht="15">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c r="AF961" s="6"/>
      <c r="AG961" s="6"/>
      <c r="AH961" s="6"/>
      <c r="AI961" s="6"/>
      <c r="AJ961" s="6"/>
      <c r="AK961" s="6"/>
    </row>
    <row r="962" spans="1:37" ht="15">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c r="AF962" s="6"/>
      <c r="AG962" s="6"/>
      <c r="AH962" s="6"/>
      <c r="AI962" s="6"/>
      <c r="AJ962" s="6"/>
      <c r="AK962" s="6"/>
    </row>
    <row r="963" spans="1:37" ht="15">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c r="AF963" s="6"/>
      <c r="AG963" s="6"/>
      <c r="AH963" s="6"/>
      <c r="AI963" s="6"/>
      <c r="AJ963" s="6"/>
      <c r="AK963" s="6"/>
    </row>
    <row r="964" spans="1:37" ht="15">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c r="AF964" s="6"/>
      <c r="AG964" s="6"/>
      <c r="AH964" s="6"/>
      <c r="AI964" s="6"/>
      <c r="AJ964" s="6"/>
      <c r="AK964" s="6"/>
    </row>
    <row r="965" spans="1:37" ht="15">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c r="AF965" s="6"/>
      <c r="AG965" s="6"/>
      <c r="AH965" s="6"/>
      <c r="AI965" s="6"/>
      <c r="AJ965" s="6"/>
      <c r="AK965" s="6"/>
    </row>
    <row r="966" spans="1:37" ht="15">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c r="AF966" s="6"/>
      <c r="AG966" s="6"/>
      <c r="AH966" s="6"/>
      <c r="AI966" s="6"/>
      <c r="AJ966" s="6"/>
      <c r="AK966" s="6"/>
    </row>
    <row r="967" spans="1:37" ht="15">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c r="AF967" s="6"/>
      <c r="AG967" s="6"/>
      <c r="AH967" s="6"/>
      <c r="AI967" s="6"/>
      <c r="AJ967" s="6"/>
      <c r="AK967" s="6"/>
    </row>
    <row r="968" spans="1:37" ht="15">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c r="AF968" s="6"/>
      <c r="AG968" s="6"/>
      <c r="AH968" s="6"/>
      <c r="AI968" s="6"/>
      <c r="AJ968" s="6"/>
      <c r="AK968" s="6"/>
    </row>
    <row r="969" spans="1:37" ht="15">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c r="AF969" s="6"/>
      <c r="AG969" s="6"/>
      <c r="AH969" s="6"/>
      <c r="AI969" s="6"/>
      <c r="AJ969" s="6"/>
      <c r="AK969" s="6"/>
    </row>
    <row r="970" spans="1:37" ht="15">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c r="AF970" s="6"/>
      <c r="AG970" s="6"/>
      <c r="AH970" s="6"/>
      <c r="AI970" s="6"/>
      <c r="AJ970" s="6"/>
      <c r="AK970" s="6"/>
    </row>
    <row r="971" spans="1:37" ht="15">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c r="AF971" s="6"/>
      <c r="AG971" s="6"/>
      <c r="AH971" s="6"/>
      <c r="AI971" s="6"/>
      <c r="AJ971" s="6"/>
      <c r="AK971" s="6"/>
    </row>
    <row r="972" spans="1:37" ht="15">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c r="AF972" s="6"/>
      <c r="AG972" s="6"/>
      <c r="AH972" s="6"/>
      <c r="AI972" s="6"/>
      <c r="AJ972" s="6"/>
      <c r="AK972" s="6"/>
    </row>
    <row r="973" spans="1:37" ht="15">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c r="AF973" s="6"/>
      <c r="AG973" s="6"/>
      <c r="AH973" s="6"/>
      <c r="AI973" s="6"/>
      <c r="AJ973" s="6"/>
      <c r="AK973" s="6"/>
    </row>
    <row r="974" spans="1:37" ht="15">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c r="AF974" s="6"/>
      <c r="AG974" s="6"/>
      <c r="AH974" s="6"/>
      <c r="AI974" s="6"/>
      <c r="AJ974" s="6"/>
      <c r="AK974" s="6"/>
    </row>
    <row r="975" spans="1:37" ht="15">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c r="AF975" s="6"/>
      <c r="AG975" s="6"/>
      <c r="AH975" s="6"/>
      <c r="AI975" s="6"/>
      <c r="AJ975" s="6"/>
      <c r="AK975" s="6"/>
    </row>
    <row r="976" spans="1:37" ht="15">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c r="AF976" s="6"/>
      <c r="AG976" s="6"/>
      <c r="AH976" s="6"/>
      <c r="AI976" s="6"/>
      <c r="AJ976" s="6"/>
      <c r="AK976" s="6"/>
    </row>
    <row r="977" spans="1:37" ht="15">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c r="AF977" s="6"/>
      <c r="AG977" s="6"/>
      <c r="AH977" s="6"/>
      <c r="AI977" s="6"/>
      <c r="AJ977" s="6"/>
      <c r="AK977" s="6"/>
    </row>
    <row r="978" spans="1:37" ht="15">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c r="AF978" s="6"/>
      <c r="AG978" s="6"/>
      <c r="AH978" s="6"/>
      <c r="AI978" s="6"/>
      <c r="AJ978" s="6"/>
      <c r="AK978" s="6"/>
    </row>
    <row r="979" spans="1:37" ht="15">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c r="AF979" s="6"/>
      <c r="AG979" s="6"/>
      <c r="AH979" s="6"/>
      <c r="AI979" s="6"/>
      <c r="AJ979" s="6"/>
      <c r="AK979" s="6"/>
    </row>
    <row r="980" spans="1:37" ht="15">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c r="AF980" s="6"/>
      <c r="AG980" s="6"/>
      <c r="AH980" s="6"/>
      <c r="AI980" s="6"/>
      <c r="AJ980" s="6"/>
      <c r="AK980" s="6"/>
    </row>
    <row r="981" spans="1:37" ht="15">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c r="AF981" s="6"/>
      <c r="AG981" s="6"/>
      <c r="AH981" s="6"/>
      <c r="AI981" s="6"/>
      <c r="AJ981" s="6"/>
      <c r="AK981" s="6"/>
    </row>
    <row r="982" spans="1:37" ht="15">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c r="AF982" s="6"/>
      <c r="AG982" s="6"/>
      <c r="AH982" s="6"/>
      <c r="AI982" s="6"/>
      <c r="AJ982" s="6"/>
      <c r="AK982" s="6"/>
    </row>
    <row r="983" spans="1:37" ht="15">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c r="AF983" s="6"/>
      <c r="AG983" s="6"/>
      <c r="AH983" s="6"/>
      <c r="AI983" s="6"/>
      <c r="AJ983" s="6"/>
      <c r="AK983" s="6"/>
    </row>
    <row r="984" spans="1:37" ht="15">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c r="AF984" s="6"/>
      <c r="AG984" s="6"/>
      <c r="AH984" s="6"/>
      <c r="AI984" s="6"/>
      <c r="AJ984" s="6"/>
      <c r="AK984" s="6"/>
    </row>
    <row r="985" spans="1:37" ht="15">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c r="AF985" s="6"/>
      <c r="AG985" s="6"/>
      <c r="AH985" s="6"/>
      <c r="AI985" s="6"/>
      <c r="AJ985" s="6"/>
      <c r="AK985" s="6"/>
    </row>
    <row r="986" spans="1:37" ht="15">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c r="AF986" s="6"/>
      <c r="AG986" s="6"/>
      <c r="AH986" s="6"/>
      <c r="AI986" s="6"/>
      <c r="AJ986" s="6"/>
      <c r="AK986" s="6"/>
    </row>
    <row r="987" spans="1:37" ht="15">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c r="AF987" s="6"/>
      <c r="AG987" s="6"/>
      <c r="AH987" s="6"/>
      <c r="AI987" s="6"/>
      <c r="AJ987" s="6"/>
      <c r="AK987" s="6"/>
    </row>
    <row r="988" spans="1:37" ht="15">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c r="AF988" s="6"/>
      <c r="AG988" s="6"/>
      <c r="AH988" s="6"/>
      <c r="AI988" s="6"/>
      <c r="AJ988" s="6"/>
      <c r="AK988" s="6"/>
    </row>
    <row r="989" spans="1:37" ht="15">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c r="AC989" s="6"/>
      <c r="AD989" s="6"/>
      <c r="AE989" s="6"/>
      <c r="AF989" s="6"/>
      <c r="AG989" s="6"/>
      <c r="AH989" s="6"/>
      <c r="AI989" s="6"/>
      <c r="AJ989" s="6"/>
      <c r="AK989" s="6"/>
    </row>
    <row r="990" spans="1:37" ht="15">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c r="AC990" s="6"/>
      <c r="AD990" s="6"/>
      <c r="AE990" s="6"/>
      <c r="AF990" s="6"/>
      <c r="AG990" s="6"/>
      <c r="AH990" s="6"/>
      <c r="AI990" s="6"/>
      <c r="AJ990" s="6"/>
      <c r="AK990" s="6"/>
    </row>
    <row r="991" spans="1:37" ht="15">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c r="AC991" s="6"/>
      <c r="AD991" s="6"/>
      <c r="AE991" s="6"/>
      <c r="AF991" s="6"/>
      <c r="AG991" s="6"/>
      <c r="AH991" s="6"/>
      <c r="AI991" s="6"/>
      <c r="AJ991" s="6"/>
      <c r="AK991" s="6"/>
    </row>
    <row r="992" spans="1:37" ht="15">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c r="AC992" s="6"/>
      <c r="AD992" s="6"/>
      <c r="AE992" s="6"/>
      <c r="AF992" s="6"/>
      <c r="AG992" s="6"/>
      <c r="AH992" s="6"/>
      <c r="AI992" s="6"/>
      <c r="AJ992" s="6"/>
      <c r="AK992" s="6"/>
    </row>
    <row r="993" spans="1:37" ht="15">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c r="AC993" s="6"/>
      <c r="AD993" s="6"/>
      <c r="AE993" s="6"/>
      <c r="AF993" s="6"/>
      <c r="AG993" s="6"/>
      <c r="AH993" s="6"/>
      <c r="AI993" s="6"/>
      <c r="AJ993" s="6"/>
      <c r="AK993" s="6"/>
    </row>
    <row r="994" spans="1:37" ht="15">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c r="AC994" s="6"/>
      <c r="AD994" s="6"/>
      <c r="AE994" s="6"/>
      <c r="AF994" s="6"/>
      <c r="AG994" s="6"/>
      <c r="AH994" s="6"/>
      <c r="AI994" s="6"/>
      <c r="AJ994" s="6"/>
      <c r="AK994" s="6"/>
    </row>
    <row r="995" spans="1:37" ht="15">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c r="AC995" s="6"/>
      <c r="AD995" s="6"/>
      <c r="AE995" s="6"/>
      <c r="AF995" s="6"/>
      <c r="AG995" s="6"/>
      <c r="AH995" s="6"/>
      <c r="AI995" s="6"/>
      <c r="AJ995" s="6"/>
      <c r="AK995" s="6"/>
    </row>
    <row r="996" spans="1:37" ht="15">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c r="AC996" s="6"/>
      <c r="AD996" s="6"/>
      <c r="AE996" s="6"/>
      <c r="AF996" s="6"/>
      <c r="AG996" s="6"/>
      <c r="AH996" s="6"/>
      <c r="AI996" s="6"/>
      <c r="AJ996" s="6"/>
      <c r="AK996" s="6"/>
    </row>
    <row r="997" spans="1:37" ht="15">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c r="AC997" s="6"/>
      <c r="AD997" s="6"/>
      <c r="AE997" s="6"/>
      <c r="AF997" s="6"/>
      <c r="AG997" s="6"/>
      <c r="AH997" s="6"/>
      <c r="AI997" s="6"/>
      <c r="AJ997" s="6"/>
      <c r="AK997" s="6"/>
    </row>
    <row r="998" spans="1:37" ht="15">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c r="AC998" s="6"/>
      <c r="AD998" s="6"/>
      <c r="AE998" s="6"/>
      <c r="AF998" s="6"/>
      <c r="AG998" s="6"/>
      <c r="AH998" s="6"/>
      <c r="AI998" s="6"/>
      <c r="AJ998" s="6"/>
      <c r="AK998" s="6"/>
    </row>
    <row r="999" spans="1:37" ht="15">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c r="AC999" s="6"/>
      <c r="AD999" s="6"/>
      <c r="AE999" s="6"/>
      <c r="AF999" s="6"/>
      <c r="AG999" s="6"/>
      <c r="AH999" s="6"/>
      <c r="AI999" s="6"/>
      <c r="AJ999" s="6"/>
      <c r="AK999" s="6"/>
    </row>
    <row r="1000" spans="1:37" ht="15">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c r="AC1000" s="6"/>
      <c r="AD1000" s="6"/>
      <c r="AE1000" s="6"/>
      <c r="AF1000" s="6"/>
      <c r="AG1000" s="6"/>
      <c r="AH1000" s="6"/>
      <c r="AI1000" s="6"/>
      <c r="AJ1000" s="6"/>
      <c r="AK1000" s="6"/>
    </row>
    <row r="1001" spans="1:37" ht="15">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c r="AC1001" s="6"/>
      <c r="AD1001" s="6"/>
      <c r="AE1001" s="6"/>
      <c r="AF1001" s="6"/>
      <c r="AG1001" s="6"/>
      <c r="AH1001" s="6"/>
      <c r="AI1001" s="6"/>
      <c r="AJ1001" s="6"/>
      <c r="AK1001" s="6"/>
    </row>
    <row r="1002" spans="1:37" ht="15">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c r="AC1002" s="6"/>
      <c r="AD1002" s="6"/>
      <c r="AE1002" s="6"/>
      <c r="AF1002" s="6"/>
      <c r="AG1002" s="6"/>
      <c r="AH1002" s="6"/>
      <c r="AI1002" s="6"/>
      <c r="AJ1002" s="6"/>
      <c r="AK1002" s="6"/>
    </row>
    <row r="1003" spans="1:37" ht="15">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c r="AC1003" s="6"/>
      <c r="AD1003" s="6"/>
      <c r="AE1003" s="6"/>
      <c r="AF1003" s="6"/>
      <c r="AG1003" s="6"/>
      <c r="AH1003" s="6"/>
      <c r="AI1003" s="6"/>
      <c r="AJ1003" s="6"/>
      <c r="AK1003" s="6"/>
    </row>
    <row r="1004" spans="1:37" ht="15">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c r="AC1004" s="6"/>
      <c r="AD1004" s="6"/>
      <c r="AE1004" s="6"/>
      <c r="AF1004" s="6"/>
      <c r="AG1004" s="6"/>
      <c r="AH1004" s="6"/>
      <c r="AI1004" s="6"/>
      <c r="AJ1004" s="6"/>
      <c r="AK1004" s="6"/>
    </row>
    <row r="1005" spans="1:37" ht="15">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c r="AC1005" s="6"/>
      <c r="AD1005" s="6"/>
      <c r="AE1005" s="6"/>
      <c r="AF1005" s="6"/>
      <c r="AG1005" s="6"/>
      <c r="AH1005" s="6"/>
      <c r="AI1005" s="6"/>
      <c r="AJ1005" s="6"/>
      <c r="AK1005" s="6"/>
    </row>
    <row r="1006" spans="1:37" ht="15">
      <c r="A1006" s="6"/>
      <c r="B1006" s="6"/>
      <c r="C1006" s="6"/>
      <c r="D1006" s="6"/>
      <c r="E1006" s="6"/>
      <c r="F1006" s="6"/>
      <c r="G1006" s="6"/>
      <c r="H1006" s="6"/>
      <c r="I1006" s="6"/>
      <c r="J1006" s="6"/>
      <c r="K1006" s="6"/>
      <c r="L1006" s="6"/>
      <c r="M1006" s="6"/>
      <c r="N1006" s="6"/>
      <c r="O1006" s="6"/>
      <c r="P1006" s="6"/>
      <c r="Q1006" s="6"/>
      <c r="R1006" s="6"/>
      <c r="S1006" s="6"/>
      <c r="T1006" s="6"/>
      <c r="U1006" s="6"/>
      <c r="V1006" s="6"/>
      <c r="W1006" s="6"/>
      <c r="X1006" s="6"/>
      <c r="Y1006" s="6"/>
      <c r="Z1006" s="6"/>
      <c r="AA1006" s="6"/>
      <c r="AB1006" s="6"/>
      <c r="AC1006" s="6"/>
      <c r="AD1006" s="6"/>
      <c r="AE1006" s="6"/>
      <c r="AF1006" s="6"/>
      <c r="AG1006" s="6"/>
      <c r="AH1006" s="6"/>
      <c r="AI1006" s="6"/>
      <c r="AJ1006" s="6"/>
      <c r="AK1006" s="6"/>
    </row>
    <row r="1007" spans="1:37" ht="15">
      <c r="A1007" s="6"/>
      <c r="B1007" s="6"/>
      <c r="C1007" s="6"/>
      <c r="D1007" s="6"/>
      <c r="E1007" s="6"/>
      <c r="F1007" s="6"/>
      <c r="G1007" s="6"/>
      <c r="H1007" s="6"/>
      <c r="I1007" s="6"/>
      <c r="J1007" s="6"/>
      <c r="K1007" s="6"/>
      <c r="L1007" s="6"/>
      <c r="M1007" s="6"/>
      <c r="N1007" s="6"/>
      <c r="O1007" s="6"/>
      <c r="P1007" s="6"/>
      <c r="Q1007" s="6"/>
      <c r="R1007" s="6"/>
      <c r="S1007" s="6"/>
      <c r="T1007" s="6"/>
      <c r="U1007" s="6"/>
      <c r="V1007" s="6"/>
      <c r="W1007" s="6"/>
      <c r="X1007" s="6"/>
      <c r="Y1007" s="6"/>
      <c r="Z1007" s="6"/>
      <c r="AA1007" s="6"/>
      <c r="AB1007" s="6"/>
      <c r="AC1007" s="6"/>
      <c r="AD1007" s="6"/>
      <c r="AE1007" s="6"/>
      <c r="AF1007" s="6"/>
      <c r="AG1007" s="6"/>
      <c r="AH1007" s="6"/>
      <c r="AI1007" s="6"/>
      <c r="AJ1007" s="6"/>
      <c r="AK1007" s="6"/>
    </row>
    <row r="1008" spans="1:37" ht="15">
      <c r="A1008" s="6"/>
      <c r="B1008" s="6"/>
      <c r="C1008" s="6"/>
      <c r="D1008" s="6"/>
      <c r="E1008" s="6"/>
      <c r="F1008" s="6"/>
      <c r="G1008" s="6"/>
      <c r="H1008" s="6"/>
      <c r="I1008" s="6"/>
      <c r="J1008" s="6"/>
      <c r="K1008" s="6"/>
      <c r="L1008" s="6"/>
      <c r="M1008" s="6"/>
      <c r="N1008" s="6"/>
      <c r="O1008" s="6"/>
      <c r="P1008" s="6"/>
      <c r="Q1008" s="6"/>
      <c r="R1008" s="6"/>
      <c r="S1008" s="6"/>
      <c r="T1008" s="6"/>
      <c r="U1008" s="6"/>
      <c r="V1008" s="6"/>
      <c r="W1008" s="6"/>
      <c r="X1008" s="6"/>
      <c r="Y1008" s="6"/>
      <c r="Z1008" s="6"/>
      <c r="AA1008" s="6"/>
      <c r="AB1008" s="6"/>
      <c r="AC1008" s="6"/>
      <c r="AD1008" s="6"/>
      <c r="AE1008" s="6"/>
      <c r="AF1008" s="6"/>
      <c r="AG1008" s="6"/>
      <c r="AH1008" s="6"/>
      <c r="AI1008" s="6"/>
      <c r="AJ1008" s="6"/>
      <c r="AK1008" s="6"/>
    </row>
    <row r="1009" spans="1:37" ht="15">
      <c r="A1009" s="6"/>
      <c r="B1009" s="6"/>
      <c r="C1009" s="6"/>
      <c r="D1009" s="6"/>
      <c r="E1009" s="6"/>
      <c r="F1009" s="6"/>
      <c r="G1009" s="6"/>
      <c r="H1009" s="6"/>
      <c r="I1009" s="6"/>
      <c r="J1009" s="6"/>
      <c r="K1009" s="6"/>
      <c r="L1009" s="6"/>
      <c r="M1009" s="6"/>
      <c r="N1009" s="6"/>
      <c r="O1009" s="6"/>
      <c r="P1009" s="6"/>
      <c r="Q1009" s="6"/>
      <c r="R1009" s="6"/>
      <c r="S1009" s="6"/>
      <c r="T1009" s="6"/>
      <c r="U1009" s="6"/>
      <c r="V1009" s="6"/>
      <c r="W1009" s="6"/>
      <c r="X1009" s="6"/>
      <c r="Y1009" s="6"/>
      <c r="Z1009" s="6"/>
      <c r="AA1009" s="6"/>
      <c r="AB1009" s="6"/>
      <c r="AC1009" s="6"/>
      <c r="AD1009" s="6"/>
      <c r="AE1009" s="6"/>
      <c r="AF1009" s="6"/>
      <c r="AG1009" s="6"/>
      <c r="AH1009" s="6"/>
      <c r="AI1009" s="6"/>
      <c r="AJ1009" s="6"/>
      <c r="AK1009" s="6"/>
    </row>
    <row r="1010" spans="1:37" ht="15">
      <c r="A1010" s="6"/>
      <c r="B1010" s="6"/>
      <c r="C1010" s="6"/>
      <c r="D1010" s="6"/>
      <c r="E1010" s="6"/>
      <c r="F1010" s="6"/>
      <c r="G1010" s="6"/>
      <c r="H1010" s="6"/>
      <c r="I1010" s="6"/>
      <c r="J1010" s="6"/>
      <c r="K1010" s="6"/>
      <c r="L1010" s="6"/>
      <c r="M1010" s="6"/>
      <c r="N1010" s="6"/>
      <c r="O1010" s="6"/>
      <c r="P1010" s="6"/>
      <c r="Q1010" s="6"/>
      <c r="R1010" s="6"/>
      <c r="S1010" s="6"/>
      <c r="T1010" s="6"/>
      <c r="U1010" s="6"/>
      <c r="V1010" s="6"/>
      <c r="W1010" s="6"/>
      <c r="X1010" s="6"/>
      <c r="Y1010" s="6"/>
      <c r="Z1010" s="6"/>
      <c r="AA1010" s="6"/>
      <c r="AB1010" s="6"/>
      <c r="AC1010" s="6"/>
      <c r="AD1010" s="6"/>
      <c r="AE1010" s="6"/>
      <c r="AF1010" s="6"/>
      <c r="AG1010" s="6"/>
      <c r="AH1010" s="6"/>
      <c r="AI1010" s="6"/>
      <c r="AJ1010" s="6"/>
      <c r="AK1010" s="6"/>
    </row>
    <row r="1011" spans="1:37" ht="15">
      <c r="A1011" s="6"/>
      <c r="B1011" s="6"/>
      <c r="C1011" s="6"/>
      <c r="D1011" s="6"/>
      <c r="E1011" s="6"/>
      <c r="F1011" s="6"/>
      <c r="G1011" s="6"/>
      <c r="H1011" s="6"/>
      <c r="I1011" s="6"/>
      <c r="J1011" s="6"/>
      <c r="K1011" s="6"/>
      <c r="L1011" s="6"/>
      <c r="M1011" s="6"/>
      <c r="N1011" s="6"/>
      <c r="O1011" s="6"/>
      <c r="P1011" s="6"/>
      <c r="Q1011" s="6"/>
      <c r="R1011" s="6"/>
      <c r="S1011" s="6"/>
      <c r="T1011" s="6"/>
      <c r="U1011" s="6"/>
      <c r="V1011" s="6"/>
      <c r="W1011" s="6"/>
      <c r="X1011" s="6"/>
      <c r="Y1011" s="6"/>
      <c r="Z1011" s="6"/>
      <c r="AA1011" s="6"/>
      <c r="AB1011" s="6"/>
      <c r="AC1011" s="6"/>
      <c r="AD1011" s="6"/>
      <c r="AE1011" s="6"/>
      <c r="AF1011" s="6"/>
      <c r="AG1011" s="6"/>
      <c r="AH1011" s="6"/>
      <c r="AI1011" s="6"/>
      <c r="AJ1011" s="6"/>
      <c r="AK1011" s="6"/>
    </row>
    <row r="1012" spans="1:37" ht="15">
      <c r="A1012" s="6"/>
      <c r="B1012" s="6"/>
      <c r="C1012" s="6"/>
      <c r="D1012" s="6"/>
      <c r="E1012" s="6"/>
      <c r="F1012" s="6"/>
      <c r="G1012" s="6"/>
      <c r="H1012" s="6"/>
      <c r="I1012" s="6"/>
      <c r="J1012" s="6"/>
      <c r="K1012" s="6"/>
      <c r="L1012" s="6"/>
      <c r="M1012" s="6"/>
      <c r="N1012" s="6"/>
      <c r="O1012" s="6"/>
      <c r="P1012" s="6"/>
      <c r="Q1012" s="6"/>
      <c r="R1012" s="6"/>
      <c r="S1012" s="6"/>
      <c r="T1012" s="6"/>
      <c r="U1012" s="6"/>
      <c r="V1012" s="6"/>
      <c r="W1012" s="6"/>
      <c r="X1012" s="6"/>
      <c r="Y1012" s="6"/>
      <c r="Z1012" s="6"/>
      <c r="AA1012" s="6"/>
      <c r="AB1012" s="6"/>
      <c r="AC1012" s="6"/>
      <c r="AD1012" s="6"/>
      <c r="AE1012" s="6"/>
      <c r="AF1012" s="6"/>
      <c r="AG1012" s="6"/>
      <c r="AH1012" s="6"/>
      <c r="AI1012" s="6"/>
      <c r="AJ1012" s="6"/>
      <c r="AK1012" s="6"/>
    </row>
    <row r="1013" spans="1:37" ht="15">
      <c r="A1013" s="6"/>
      <c r="B1013" s="6"/>
      <c r="C1013" s="6"/>
      <c r="D1013" s="6"/>
      <c r="E1013" s="6"/>
      <c r="F1013" s="6"/>
      <c r="G1013" s="6"/>
      <c r="H1013" s="6"/>
      <c r="I1013" s="6"/>
      <c r="J1013" s="6"/>
      <c r="K1013" s="6"/>
      <c r="L1013" s="6"/>
      <c r="M1013" s="6"/>
      <c r="N1013" s="6"/>
      <c r="O1013" s="6"/>
      <c r="P1013" s="6"/>
      <c r="Q1013" s="6"/>
      <c r="R1013" s="6"/>
      <c r="S1013" s="6"/>
      <c r="T1013" s="6"/>
      <c r="U1013" s="6"/>
      <c r="V1013" s="6"/>
      <c r="W1013" s="6"/>
      <c r="X1013" s="6"/>
      <c r="Y1013" s="6"/>
      <c r="Z1013" s="6"/>
      <c r="AA1013" s="6"/>
      <c r="AB1013" s="6"/>
      <c r="AC1013" s="6"/>
      <c r="AD1013" s="6"/>
      <c r="AE1013" s="6"/>
      <c r="AF1013" s="6"/>
      <c r="AG1013" s="6"/>
      <c r="AH1013" s="6"/>
      <c r="AI1013" s="6"/>
      <c r="AJ1013" s="6"/>
      <c r="AK1013" s="6"/>
    </row>
    <row r="1014" spans="1:37" ht="15">
      <c r="A1014" s="6"/>
      <c r="B1014" s="6"/>
      <c r="C1014" s="6"/>
      <c r="D1014" s="6"/>
      <c r="E1014" s="6"/>
      <c r="F1014" s="6"/>
      <c r="G1014" s="6"/>
      <c r="H1014" s="6"/>
      <c r="I1014" s="6"/>
      <c r="J1014" s="6"/>
      <c r="K1014" s="6"/>
      <c r="L1014" s="6"/>
      <c r="M1014" s="6"/>
      <c r="N1014" s="6"/>
      <c r="O1014" s="6"/>
      <c r="P1014" s="6"/>
      <c r="Q1014" s="6"/>
      <c r="R1014" s="6"/>
      <c r="S1014" s="6"/>
      <c r="T1014" s="6"/>
      <c r="U1014" s="6"/>
      <c r="V1014" s="6"/>
      <c r="W1014" s="6"/>
      <c r="X1014" s="6"/>
      <c r="Y1014" s="6"/>
      <c r="Z1014" s="6"/>
      <c r="AA1014" s="6"/>
      <c r="AB1014" s="6"/>
      <c r="AC1014" s="6"/>
      <c r="AD1014" s="6"/>
      <c r="AE1014" s="6"/>
      <c r="AF1014" s="6"/>
      <c r="AG1014" s="6"/>
      <c r="AH1014" s="6"/>
      <c r="AI1014" s="6"/>
      <c r="AJ1014" s="6"/>
      <c r="AK1014" s="6"/>
    </row>
    <row r="1015" spans="1:37" ht="15">
      <c r="A1015" s="6"/>
      <c r="B1015" s="6"/>
      <c r="C1015" s="6"/>
      <c r="D1015" s="6"/>
      <c r="E1015" s="6"/>
      <c r="F1015" s="6"/>
      <c r="G1015" s="6"/>
      <c r="H1015" s="6"/>
      <c r="I1015" s="6"/>
      <c r="J1015" s="6"/>
      <c r="K1015" s="6"/>
      <c r="L1015" s="6"/>
      <c r="M1015" s="6"/>
      <c r="N1015" s="6"/>
      <c r="O1015" s="6"/>
      <c r="P1015" s="6"/>
      <c r="Q1015" s="6"/>
      <c r="R1015" s="6"/>
      <c r="S1015" s="6"/>
      <c r="T1015" s="6"/>
      <c r="U1015" s="6"/>
      <c r="V1015" s="6"/>
      <c r="W1015" s="6"/>
      <c r="X1015" s="6"/>
      <c r="Y1015" s="6"/>
      <c r="Z1015" s="6"/>
      <c r="AA1015" s="6"/>
      <c r="AB1015" s="6"/>
      <c r="AC1015" s="6"/>
      <c r="AD1015" s="6"/>
      <c r="AE1015" s="6"/>
      <c r="AF1015" s="6"/>
      <c r="AG1015" s="6"/>
      <c r="AH1015" s="6"/>
      <c r="AI1015" s="6"/>
      <c r="AJ1015" s="6"/>
      <c r="AK1015" s="6"/>
    </row>
    <row r="1016" spans="1:37" ht="15">
      <c r="A1016" s="6"/>
      <c r="B1016" s="6"/>
      <c r="C1016" s="6"/>
      <c r="D1016" s="6"/>
      <c r="E1016" s="6"/>
      <c r="F1016" s="6"/>
      <c r="G1016" s="6"/>
      <c r="H1016" s="6"/>
      <c r="I1016" s="6"/>
      <c r="J1016" s="6"/>
      <c r="K1016" s="6"/>
      <c r="L1016" s="6"/>
      <c r="M1016" s="6"/>
      <c r="N1016" s="6"/>
      <c r="O1016" s="6"/>
      <c r="P1016" s="6"/>
      <c r="Q1016" s="6"/>
      <c r="R1016" s="6"/>
      <c r="S1016" s="6"/>
      <c r="T1016" s="6"/>
      <c r="U1016" s="6"/>
      <c r="V1016" s="6"/>
      <c r="W1016" s="6"/>
      <c r="X1016" s="6"/>
      <c r="Y1016" s="6"/>
      <c r="Z1016" s="6"/>
      <c r="AA1016" s="6"/>
      <c r="AB1016" s="6"/>
      <c r="AC1016" s="6"/>
      <c r="AD1016" s="6"/>
      <c r="AE1016" s="6"/>
      <c r="AF1016" s="6"/>
      <c r="AG1016" s="6"/>
      <c r="AH1016" s="6"/>
      <c r="AI1016" s="6"/>
      <c r="AJ1016" s="6"/>
      <c r="AK1016" s="6"/>
    </row>
    <row r="1017" spans="1:37" ht="15">
      <c r="A1017" s="6"/>
      <c r="B1017" s="6"/>
      <c r="C1017" s="6"/>
      <c r="D1017" s="6"/>
      <c r="E1017" s="6"/>
      <c r="F1017" s="6"/>
      <c r="G1017" s="6"/>
      <c r="H1017" s="6"/>
      <c r="I1017" s="6"/>
      <c r="J1017" s="6"/>
      <c r="K1017" s="6"/>
      <c r="L1017" s="6"/>
      <c r="M1017" s="6"/>
      <c r="N1017" s="6"/>
      <c r="O1017" s="6"/>
      <c r="P1017" s="6"/>
      <c r="Q1017" s="6"/>
      <c r="R1017" s="6"/>
      <c r="S1017" s="6"/>
      <c r="T1017" s="6"/>
      <c r="U1017" s="6"/>
      <c r="V1017" s="6"/>
      <c r="W1017" s="6"/>
      <c r="X1017" s="6"/>
      <c r="Y1017" s="6"/>
      <c r="Z1017" s="6"/>
      <c r="AA1017" s="6"/>
      <c r="AB1017" s="6"/>
      <c r="AC1017" s="6"/>
      <c r="AD1017" s="6"/>
      <c r="AE1017" s="6"/>
      <c r="AF1017" s="6"/>
      <c r="AG1017" s="6"/>
      <c r="AH1017" s="6"/>
      <c r="AI1017" s="6"/>
      <c r="AJ1017" s="6"/>
      <c r="AK1017" s="6"/>
    </row>
    <row r="1018" spans="1:37" ht="15">
      <c r="A1018" s="6"/>
      <c r="B1018" s="6"/>
      <c r="C1018" s="6"/>
      <c r="D1018" s="6"/>
      <c r="E1018" s="6"/>
      <c r="F1018" s="6"/>
      <c r="G1018" s="6"/>
      <c r="H1018" s="6"/>
      <c r="I1018" s="6"/>
      <c r="J1018" s="6"/>
      <c r="K1018" s="6"/>
      <c r="L1018" s="6"/>
      <c r="M1018" s="6"/>
      <c r="N1018" s="6"/>
      <c r="O1018" s="6"/>
      <c r="P1018" s="6"/>
      <c r="Q1018" s="6"/>
      <c r="R1018" s="6"/>
      <c r="S1018" s="6"/>
      <c r="T1018" s="6"/>
      <c r="U1018" s="6"/>
      <c r="V1018" s="6"/>
      <c r="W1018" s="6"/>
      <c r="X1018" s="6"/>
      <c r="Y1018" s="6"/>
      <c r="Z1018" s="6"/>
      <c r="AA1018" s="6"/>
      <c r="AB1018" s="6"/>
      <c r="AC1018" s="6"/>
      <c r="AD1018" s="6"/>
      <c r="AE1018" s="6"/>
      <c r="AF1018" s="6"/>
      <c r="AG1018" s="6"/>
      <c r="AH1018" s="6"/>
      <c r="AI1018" s="6"/>
      <c r="AJ1018" s="6"/>
      <c r="AK1018" s="6"/>
    </row>
    <row r="1019" spans="1:37" ht="15">
      <c r="A1019" s="6"/>
      <c r="B1019" s="6"/>
      <c r="C1019" s="6"/>
      <c r="D1019" s="6"/>
      <c r="E1019" s="6"/>
      <c r="F1019" s="6"/>
      <c r="G1019" s="6"/>
      <c r="H1019" s="6"/>
      <c r="I1019" s="6"/>
      <c r="J1019" s="6"/>
      <c r="K1019" s="6"/>
      <c r="L1019" s="6"/>
      <c r="M1019" s="6"/>
      <c r="N1019" s="6"/>
      <c r="O1019" s="6"/>
      <c r="P1019" s="6"/>
      <c r="Q1019" s="6"/>
      <c r="R1019" s="6"/>
      <c r="S1019" s="6"/>
      <c r="T1019" s="6"/>
      <c r="U1019" s="6"/>
      <c r="V1019" s="6"/>
      <c r="W1019" s="6"/>
      <c r="X1019" s="6"/>
      <c r="Y1019" s="6"/>
      <c r="Z1019" s="6"/>
      <c r="AA1019" s="6"/>
      <c r="AB1019" s="6"/>
      <c r="AC1019" s="6"/>
      <c r="AD1019" s="6"/>
      <c r="AE1019" s="6"/>
      <c r="AF1019" s="6"/>
      <c r="AG1019" s="6"/>
      <c r="AH1019" s="6"/>
      <c r="AI1019" s="6"/>
      <c r="AJ1019" s="6"/>
      <c r="AK1019" s="6"/>
    </row>
    <row r="1020" spans="1:37" ht="15">
      <c r="A1020" s="6"/>
      <c r="B1020" s="6"/>
      <c r="C1020" s="6"/>
      <c r="D1020" s="6"/>
      <c r="E1020" s="6"/>
      <c r="F1020" s="6"/>
      <c r="G1020" s="6"/>
      <c r="H1020" s="6"/>
      <c r="I1020" s="6"/>
      <c r="J1020" s="6"/>
      <c r="K1020" s="6"/>
      <c r="L1020" s="6"/>
      <c r="M1020" s="6"/>
      <c r="N1020" s="6"/>
      <c r="O1020" s="6"/>
      <c r="P1020" s="6"/>
      <c r="Q1020" s="6"/>
      <c r="R1020" s="6"/>
      <c r="S1020" s="6"/>
      <c r="T1020" s="6"/>
      <c r="U1020" s="6"/>
      <c r="V1020" s="6"/>
      <c r="W1020" s="6"/>
      <c r="X1020" s="6"/>
      <c r="Y1020" s="6"/>
      <c r="Z1020" s="6"/>
      <c r="AA1020" s="6"/>
      <c r="AB1020" s="6"/>
      <c r="AC1020" s="6"/>
      <c r="AD1020" s="6"/>
      <c r="AE1020" s="6"/>
      <c r="AF1020" s="6"/>
      <c r="AG1020" s="6"/>
      <c r="AH1020" s="6"/>
      <c r="AI1020" s="6"/>
      <c r="AJ1020" s="6"/>
      <c r="AK1020" s="6"/>
    </row>
    <row r="1021" spans="1:37" ht="15">
      <c r="A1021" s="6"/>
      <c r="B1021" s="6"/>
      <c r="C1021" s="6"/>
      <c r="D1021" s="6"/>
      <c r="E1021" s="6"/>
      <c r="F1021" s="6"/>
      <c r="G1021" s="6"/>
      <c r="H1021" s="6"/>
      <c r="I1021" s="6"/>
      <c r="J1021" s="6"/>
      <c r="K1021" s="6"/>
      <c r="L1021" s="6"/>
      <c r="M1021" s="6"/>
      <c r="N1021" s="6"/>
      <c r="O1021" s="6"/>
      <c r="P1021" s="6"/>
      <c r="Q1021" s="6"/>
      <c r="R1021" s="6"/>
      <c r="S1021" s="6"/>
      <c r="T1021" s="6"/>
      <c r="U1021" s="6"/>
      <c r="V1021" s="6"/>
      <c r="W1021" s="6"/>
      <c r="X1021" s="6"/>
      <c r="Y1021" s="6"/>
      <c r="Z1021" s="6"/>
      <c r="AA1021" s="6"/>
      <c r="AB1021" s="6"/>
      <c r="AC1021" s="6"/>
      <c r="AD1021" s="6"/>
      <c r="AE1021" s="6"/>
      <c r="AF1021" s="6"/>
      <c r="AG1021" s="6"/>
      <c r="AH1021" s="6"/>
      <c r="AI1021" s="6"/>
      <c r="AJ1021" s="6"/>
      <c r="AK1021" s="6"/>
    </row>
    <row r="1022" spans="1:37" ht="15">
      <c r="A1022" s="6"/>
      <c r="B1022" s="6"/>
      <c r="C1022" s="6"/>
      <c r="D1022" s="6"/>
      <c r="E1022" s="6"/>
      <c r="F1022" s="6"/>
      <c r="G1022" s="6"/>
      <c r="H1022" s="6"/>
      <c r="I1022" s="6"/>
      <c r="J1022" s="6"/>
      <c r="K1022" s="6"/>
      <c r="L1022" s="6"/>
      <c r="M1022" s="6"/>
      <c r="N1022" s="6"/>
      <c r="O1022" s="6"/>
      <c r="P1022" s="6"/>
      <c r="Q1022" s="6"/>
      <c r="R1022" s="6"/>
      <c r="S1022" s="6"/>
      <c r="T1022" s="6"/>
      <c r="U1022" s="6"/>
      <c r="V1022" s="6"/>
      <c r="W1022" s="6"/>
      <c r="X1022" s="6"/>
      <c r="Y1022" s="6"/>
      <c r="Z1022" s="6"/>
      <c r="AA1022" s="6"/>
      <c r="AB1022" s="6"/>
      <c r="AC1022" s="6"/>
      <c r="AD1022" s="6"/>
      <c r="AE1022" s="6"/>
      <c r="AF1022" s="6"/>
      <c r="AG1022" s="6"/>
      <c r="AH1022" s="6"/>
      <c r="AI1022" s="6"/>
      <c r="AJ1022" s="6"/>
      <c r="AK1022" s="6"/>
    </row>
    <row r="1023" spans="1:37" ht="15">
      <c r="A1023" s="6"/>
      <c r="B1023" s="6"/>
      <c r="C1023" s="6"/>
      <c r="D1023" s="6"/>
      <c r="E1023" s="6"/>
      <c r="F1023" s="6"/>
      <c r="G1023" s="6"/>
      <c r="H1023" s="6"/>
      <c r="I1023" s="6"/>
      <c r="J1023" s="6"/>
      <c r="K1023" s="6"/>
      <c r="L1023" s="6"/>
      <c r="M1023" s="6"/>
      <c r="N1023" s="6"/>
      <c r="O1023" s="6"/>
      <c r="P1023" s="6"/>
      <c r="Q1023" s="6"/>
      <c r="R1023" s="6"/>
      <c r="S1023" s="6"/>
      <c r="T1023" s="6"/>
      <c r="U1023" s="6"/>
      <c r="V1023" s="6"/>
      <c r="W1023" s="6"/>
      <c r="X1023" s="6"/>
      <c r="Y1023" s="6"/>
      <c r="Z1023" s="6"/>
      <c r="AA1023" s="6"/>
      <c r="AB1023" s="6"/>
      <c r="AC1023" s="6"/>
      <c r="AD1023" s="6"/>
      <c r="AE1023" s="6"/>
      <c r="AF1023" s="6"/>
      <c r="AG1023" s="6"/>
      <c r="AH1023" s="6"/>
      <c r="AI1023" s="6"/>
      <c r="AJ1023" s="6"/>
      <c r="AK1023" s="6"/>
    </row>
    <row r="1024" spans="1:37" ht="15">
      <c r="A1024" s="6"/>
      <c r="B1024" s="6"/>
      <c r="C1024" s="6"/>
      <c r="D1024" s="6"/>
      <c r="E1024" s="6"/>
      <c r="F1024" s="6"/>
      <c r="G1024" s="6"/>
      <c r="H1024" s="6"/>
      <c r="I1024" s="6"/>
      <c r="J1024" s="6"/>
      <c r="K1024" s="6"/>
      <c r="L1024" s="6"/>
      <c r="M1024" s="6"/>
      <c r="N1024" s="6"/>
      <c r="O1024" s="6"/>
      <c r="P1024" s="6"/>
      <c r="Q1024" s="6"/>
      <c r="R1024" s="6"/>
      <c r="S1024" s="6"/>
      <c r="T1024" s="6"/>
      <c r="U1024" s="6"/>
      <c r="V1024" s="6"/>
      <c r="W1024" s="6"/>
      <c r="X1024" s="6"/>
      <c r="Y1024" s="6"/>
      <c r="Z1024" s="6"/>
      <c r="AA1024" s="6"/>
      <c r="AB1024" s="6"/>
      <c r="AC1024" s="6"/>
      <c r="AD1024" s="6"/>
      <c r="AE1024" s="6"/>
      <c r="AF1024" s="6"/>
      <c r="AG1024" s="6"/>
      <c r="AH1024" s="6"/>
      <c r="AI1024" s="6"/>
      <c r="AJ1024" s="6"/>
      <c r="AK1024" s="6"/>
    </row>
    <row r="1025" spans="1:37" ht="15">
      <c r="A1025" s="6"/>
      <c r="B1025" s="6"/>
      <c r="C1025" s="6"/>
      <c r="D1025" s="6"/>
      <c r="E1025" s="6"/>
      <c r="F1025" s="6"/>
      <c r="G1025" s="6"/>
      <c r="H1025" s="6"/>
      <c r="I1025" s="6"/>
      <c r="J1025" s="6"/>
      <c r="K1025" s="6"/>
      <c r="L1025" s="6"/>
      <c r="M1025" s="6"/>
      <c r="N1025" s="6"/>
      <c r="O1025" s="6"/>
      <c r="P1025" s="6"/>
      <c r="Q1025" s="6"/>
      <c r="R1025" s="6"/>
      <c r="S1025" s="6"/>
      <c r="T1025" s="6"/>
      <c r="U1025" s="6"/>
      <c r="V1025" s="6"/>
      <c r="W1025" s="6"/>
      <c r="X1025" s="6"/>
      <c r="Y1025" s="6"/>
      <c r="Z1025" s="6"/>
      <c r="AA1025" s="6"/>
      <c r="AB1025" s="6"/>
      <c r="AC1025" s="6"/>
      <c r="AD1025" s="6"/>
      <c r="AE1025" s="6"/>
      <c r="AF1025" s="6"/>
      <c r="AG1025" s="6"/>
      <c r="AH1025" s="6"/>
      <c r="AI1025" s="6"/>
      <c r="AJ1025" s="6"/>
      <c r="AK1025" s="6"/>
    </row>
    <row r="1026" spans="1:37" ht="15">
      <c r="A1026" s="6"/>
      <c r="B1026" s="6"/>
      <c r="C1026" s="6"/>
      <c r="D1026" s="6"/>
      <c r="E1026" s="6"/>
      <c r="F1026" s="6"/>
      <c r="G1026" s="6"/>
      <c r="H1026" s="6"/>
      <c r="I1026" s="6"/>
      <c r="J1026" s="6"/>
      <c r="K1026" s="6"/>
      <c r="L1026" s="6"/>
      <c r="M1026" s="6"/>
      <c r="N1026" s="6"/>
      <c r="O1026" s="6"/>
      <c r="P1026" s="6"/>
      <c r="Q1026" s="6"/>
      <c r="R1026" s="6"/>
      <c r="S1026" s="6"/>
      <c r="T1026" s="6"/>
      <c r="U1026" s="6"/>
      <c r="V1026" s="6"/>
      <c r="W1026" s="6"/>
      <c r="X1026" s="6"/>
      <c r="Y1026" s="6"/>
      <c r="Z1026" s="6"/>
      <c r="AA1026" s="6"/>
      <c r="AB1026" s="6"/>
      <c r="AC1026" s="6"/>
      <c r="AD1026" s="6"/>
      <c r="AE1026" s="6"/>
      <c r="AF1026" s="6"/>
      <c r="AG1026" s="6"/>
      <c r="AH1026" s="6"/>
      <c r="AI1026" s="6"/>
      <c r="AJ1026" s="6"/>
      <c r="AK1026" s="6"/>
    </row>
    <row r="1027" spans="1:37" ht="15">
      <c r="A1027" s="6"/>
      <c r="B1027" s="6"/>
      <c r="C1027" s="6"/>
      <c r="D1027" s="6"/>
      <c r="E1027" s="6"/>
      <c r="F1027" s="6"/>
      <c r="G1027" s="6"/>
      <c r="H1027" s="6"/>
      <c r="I1027" s="6"/>
      <c r="J1027" s="6"/>
      <c r="K1027" s="6"/>
      <c r="L1027" s="6"/>
      <c r="M1027" s="6"/>
      <c r="N1027" s="6"/>
      <c r="O1027" s="6"/>
      <c r="P1027" s="6"/>
      <c r="Q1027" s="6"/>
      <c r="R1027" s="6"/>
      <c r="S1027" s="6"/>
      <c r="T1027" s="6"/>
      <c r="U1027" s="6"/>
      <c r="V1027" s="6"/>
      <c r="W1027" s="6"/>
      <c r="X1027" s="6"/>
      <c r="Y1027" s="6"/>
      <c r="Z1027" s="6"/>
      <c r="AA1027" s="6"/>
      <c r="AB1027" s="6"/>
      <c r="AC1027" s="6"/>
      <c r="AD1027" s="6"/>
      <c r="AE1027" s="6"/>
      <c r="AF1027" s="6"/>
      <c r="AG1027" s="6"/>
      <c r="AH1027" s="6"/>
      <c r="AI1027" s="6"/>
      <c r="AJ1027" s="6"/>
      <c r="AK1027" s="6"/>
    </row>
    <row r="1028" spans="1:37" ht="15">
      <c r="A1028" s="6"/>
      <c r="B1028" s="6"/>
      <c r="C1028" s="6"/>
      <c r="D1028" s="6"/>
      <c r="E1028" s="6"/>
      <c r="F1028" s="6"/>
      <c r="G1028" s="6"/>
      <c r="H1028" s="6"/>
      <c r="I1028" s="6"/>
      <c r="J1028" s="6"/>
      <c r="K1028" s="6"/>
      <c r="L1028" s="6"/>
      <c r="M1028" s="6"/>
      <c r="N1028" s="6"/>
      <c r="O1028" s="6"/>
      <c r="P1028" s="6"/>
      <c r="Q1028" s="6"/>
      <c r="R1028" s="6"/>
      <c r="S1028" s="6"/>
      <c r="T1028" s="6"/>
      <c r="U1028" s="6"/>
      <c r="V1028" s="6"/>
      <c r="W1028" s="6"/>
      <c r="X1028" s="6"/>
      <c r="Y1028" s="6"/>
      <c r="Z1028" s="6"/>
      <c r="AA1028" s="6"/>
      <c r="AB1028" s="6"/>
      <c r="AC1028" s="6"/>
      <c r="AD1028" s="6"/>
      <c r="AE1028" s="6"/>
      <c r="AF1028" s="6"/>
      <c r="AG1028" s="6"/>
      <c r="AH1028" s="6"/>
      <c r="AI1028" s="6"/>
      <c r="AJ1028" s="6"/>
      <c r="AK1028" s="6"/>
    </row>
    <row r="1029" spans="1:37" ht="15">
      <c r="A1029" s="6"/>
      <c r="B1029" s="6"/>
      <c r="C1029" s="6"/>
      <c r="D1029" s="6"/>
      <c r="E1029" s="6"/>
      <c r="F1029" s="6"/>
      <c r="G1029" s="6"/>
      <c r="H1029" s="6"/>
      <c r="I1029" s="6"/>
      <c r="J1029" s="6"/>
      <c r="K1029" s="6"/>
      <c r="L1029" s="6"/>
      <c r="M1029" s="6"/>
      <c r="N1029" s="6"/>
      <c r="O1029" s="6"/>
      <c r="P1029" s="6"/>
      <c r="Q1029" s="6"/>
      <c r="R1029" s="6"/>
      <c r="S1029" s="6"/>
      <c r="T1029" s="6"/>
      <c r="U1029" s="6"/>
      <c r="V1029" s="6"/>
      <c r="W1029" s="6"/>
      <c r="X1029" s="6"/>
      <c r="Y1029" s="6"/>
      <c r="Z1029" s="6"/>
      <c r="AA1029" s="6"/>
      <c r="AB1029" s="6"/>
      <c r="AC1029" s="6"/>
      <c r="AD1029" s="6"/>
      <c r="AE1029" s="6"/>
      <c r="AF1029" s="6"/>
      <c r="AG1029" s="6"/>
      <c r="AH1029" s="6"/>
      <c r="AI1029" s="6"/>
      <c r="AJ1029" s="6"/>
      <c r="AK1029" s="6"/>
    </row>
    <row r="1030" spans="1:37" ht="15">
      <c r="A1030" s="6"/>
      <c r="B1030" s="6"/>
      <c r="C1030" s="6"/>
      <c r="D1030" s="6"/>
      <c r="E1030" s="6"/>
      <c r="F1030" s="6"/>
      <c r="G1030" s="6"/>
      <c r="H1030" s="6"/>
      <c r="I1030" s="6"/>
      <c r="J1030" s="6"/>
      <c r="K1030" s="6"/>
      <c r="L1030" s="6"/>
      <c r="M1030" s="6"/>
      <c r="N1030" s="6"/>
      <c r="O1030" s="6"/>
      <c r="P1030" s="6"/>
      <c r="Q1030" s="6"/>
      <c r="R1030" s="6"/>
      <c r="S1030" s="6"/>
      <c r="T1030" s="6"/>
      <c r="U1030" s="6"/>
      <c r="V1030" s="6"/>
      <c r="W1030" s="6"/>
      <c r="X1030" s="6"/>
      <c r="Y1030" s="6"/>
      <c r="Z1030" s="6"/>
      <c r="AA1030" s="6"/>
      <c r="AB1030" s="6"/>
      <c r="AC1030" s="6"/>
      <c r="AD1030" s="6"/>
      <c r="AE1030" s="6"/>
      <c r="AF1030" s="6"/>
      <c r="AG1030" s="6"/>
      <c r="AH1030" s="6"/>
      <c r="AI1030" s="6"/>
      <c r="AJ1030" s="6"/>
      <c r="AK1030" s="6"/>
    </row>
    <row r="1031" spans="1:37" ht="15">
      <c r="A1031" s="6"/>
      <c r="B1031" s="6"/>
      <c r="C1031" s="6"/>
      <c r="D1031" s="6"/>
      <c r="E1031" s="6"/>
      <c r="F1031" s="6"/>
      <c r="G1031" s="6"/>
      <c r="H1031" s="6"/>
      <c r="I1031" s="6"/>
      <c r="J1031" s="6"/>
      <c r="K1031" s="6"/>
      <c r="L1031" s="6"/>
      <c r="M1031" s="6"/>
      <c r="N1031" s="6"/>
      <c r="O1031" s="6"/>
      <c r="P1031" s="6"/>
      <c r="Q1031" s="6"/>
      <c r="R1031" s="6"/>
      <c r="S1031" s="6"/>
      <c r="T1031" s="6"/>
      <c r="U1031" s="6"/>
      <c r="V1031" s="6"/>
      <c r="W1031" s="6"/>
      <c r="X1031" s="6"/>
      <c r="Y1031" s="6"/>
      <c r="Z1031" s="6"/>
      <c r="AA1031" s="6"/>
      <c r="AB1031" s="6"/>
      <c r="AC1031" s="6"/>
      <c r="AD1031" s="6"/>
      <c r="AE1031" s="6"/>
      <c r="AF1031" s="6"/>
      <c r="AG1031" s="6"/>
      <c r="AH1031" s="6"/>
      <c r="AI1031" s="6"/>
      <c r="AJ1031" s="6"/>
      <c r="AK1031" s="6"/>
    </row>
    <row r="1032" spans="1:37" ht="15">
      <c r="A1032" s="6"/>
      <c r="B1032" s="6"/>
      <c r="C1032" s="6"/>
      <c r="D1032" s="6"/>
      <c r="E1032" s="6"/>
      <c r="F1032" s="6"/>
      <c r="G1032" s="6"/>
      <c r="H1032" s="6"/>
      <c r="I1032" s="6"/>
      <c r="J1032" s="6"/>
      <c r="K1032" s="6"/>
      <c r="L1032" s="6"/>
      <c r="M1032" s="6"/>
      <c r="N1032" s="6"/>
      <c r="O1032" s="6"/>
      <c r="P1032" s="6"/>
      <c r="Q1032" s="6"/>
      <c r="R1032" s="6"/>
      <c r="S1032" s="6"/>
      <c r="T1032" s="6"/>
      <c r="U1032" s="6"/>
      <c r="V1032" s="6"/>
      <c r="W1032" s="6"/>
      <c r="X1032" s="6"/>
      <c r="Y1032" s="6"/>
      <c r="Z1032" s="6"/>
      <c r="AA1032" s="6"/>
      <c r="AB1032" s="6"/>
      <c r="AC1032" s="6"/>
      <c r="AD1032" s="6"/>
      <c r="AE1032" s="6"/>
      <c r="AF1032" s="6"/>
      <c r="AG1032" s="6"/>
      <c r="AH1032" s="6"/>
      <c r="AI1032" s="6"/>
      <c r="AJ1032" s="6"/>
      <c r="AK1032" s="6"/>
    </row>
    <row r="1033" spans="1:37" ht="15">
      <c r="A1033" s="6"/>
      <c r="B1033" s="6"/>
      <c r="C1033" s="6"/>
      <c r="D1033" s="6"/>
      <c r="E1033" s="6"/>
      <c r="F1033" s="6"/>
      <c r="G1033" s="6"/>
      <c r="H1033" s="6"/>
      <c r="I1033" s="6"/>
      <c r="J1033" s="6"/>
      <c r="K1033" s="6"/>
      <c r="L1033" s="6"/>
      <c r="M1033" s="6"/>
      <c r="N1033" s="6"/>
      <c r="O1033" s="6"/>
      <c r="P1033" s="6"/>
      <c r="Q1033" s="6"/>
      <c r="R1033" s="6"/>
      <c r="S1033" s="6"/>
      <c r="T1033" s="6"/>
      <c r="U1033" s="6"/>
      <c r="V1033" s="6"/>
      <c r="W1033" s="6"/>
      <c r="X1033" s="6"/>
      <c r="Y1033" s="6"/>
      <c r="Z1033" s="6"/>
      <c r="AA1033" s="6"/>
      <c r="AB1033" s="6"/>
      <c r="AC1033" s="6"/>
      <c r="AD1033" s="6"/>
      <c r="AE1033" s="6"/>
      <c r="AF1033" s="6"/>
      <c r="AG1033" s="6"/>
      <c r="AH1033" s="6"/>
      <c r="AI1033" s="6"/>
      <c r="AJ1033" s="6"/>
      <c r="AK1033" s="6"/>
    </row>
    <row r="1034" spans="1:37" ht="15">
      <c r="A1034" s="6"/>
      <c r="B1034" s="6"/>
      <c r="C1034" s="6"/>
      <c r="D1034" s="6"/>
      <c r="E1034" s="6"/>
      <c r="F1034" s="6"/>
      <c r="G1034" s="6"/>
      <c r="H1034" s="6"/>
      <c r="I1034" s="6"/>
      <c r="J1034" s="6"/>
      <c r="K1034" s="6"/>
      <c r="L1034" s="6"/>
      <c r="M1034" s="6"/>
      <c r="N1034" s="6"/>
      <c r="O1034" s="6"/>
      <c r="P1034" s="6"/>
      <c r="Q1034" s="6"/>
      <c r="R1034" s="6"/>
      <c r="S1034" s="6"/>
      <c r="T1034" s="6"/>
      <c r="U1034" s="6"/>
      <c r="V1034" s="6"/>
      <c r="W1034" s="6"/>
      <c r="X1034" s="6"/>
      <c r="Y1034" s="6"/>
      <c r="Z1034" s="6"/>
      <c r="AA1034" s="6"/>
      <c r="AB1034" s="6"/>
      <c r="AC1034" s="6"/>
      <c r="AD1034" s="6"/>
      <c r="AE1034" s="6"/>
      <c r="AF1034" s="6"/>
      <c r="AG1034" s="6"/>
      <c r="AH1034" s="6"/>
      <c r="AI1034" s="6"/>
      <c r="AJ1034" s="6"/>
      <c r="AK1034" s="6"/>
    </row>
    <row r="1035" spans="1:37" ht="15">
      <c r="A1035" s="6"/>
      <c r="B1035" s="6"/>
      <c r="C1035" s="6"/>
      <c r="D1035" s="6"/>
      <c r="E1035" s="6"/>
      <c r="F1035" s="6"/>
      <c r="G1035" s="6"/>
      <c r="H1035" s="6"/>
      <c r="I1035" s="6"/>
      <c r="J1035" s="6"/>
      <c r="K1035" s="6"/>
      <c r="L1035" s="6"/>
      <c r="M1035" s="6"/>
      <c r="N1035" s="6"/>
      <c r="O1035" s="6"/>
      <c r="P1035" s="6"/>
      <c r="Q1035" s="6"/>
      <c r="R1035" s="6"/>
      <c r="S1035" s="6"/>
      <c r="T1035" s="6"/>
      <c r="U1035" s="6"/>
      <c r="V1035" s="6"/>
      <c r="W1035" s="6"/>
      <c r="X1035" s="6"/>
      <c r="Y1035" s="6"/>
      <c r="Z1035" s="6"/>
      <c r="AA1035" s="6"/>
      <c r="AB1035" s="6"/>
      <c r="AC1035" s="6"/>
      <c r="AD1035" s="6"/>
      <c r="AE1035" s="6"/>
      <c r="AF1035" s="6"/>
      <c r="AG1035" s="6"/>
      <c r="AH1035" s="6"/>
      <c r="AI1035" s="6"/>
      <c r="AJ1035" s="6"/>
      <c r="AK1035" s="6"/>
    </row>
    <row r="1036" spans="1:37" ht="15">
      <c r="A1036" s="6"/>
      <c r="B1036" s="6"/>
      <c r="C1036" s="6"/>
      <c r="D1036" s="6"/>
      <c r="E1036" s="6"/>
      <c r="F1036" s="6"/>
      <c r="G1036" s="6"/>
      <c r="H1036" s="6"/>
      <c r="I1036" s="6"/>
      <c r="J1036" s="6"/>
      <c r="K1036" s="6"/>
      <c r="L1036" s="6"/>
      <c r="M1036" s="6"/>
      <c r="N1036" s="6"/>
      <c r="O1036" s="6"/>
      <c r="P1036" s="6"/>
      <c r="Q1036" s="6"/>
      <c r="R1036" s="6"/>
      <c r="S1036" s="6"/>
      <c r="T1036" s="6"/>
      <c r="U1036" s="6"/>
      <c r="V1036" s="6"/>
      <c r="W1036" s="6"/>
      <c r="X1036" s="6"/>
      <c r="Y1036" s="6"/>
      <c r="Z1036" s="6"/>
      <c r="AA1036" s="6"/>
      <c r="AB1036" s="6"/>
      <c r="AC1036" s="6"/>
      <c r="AD1036" s="6"/>
      <c r="AE1036" s="6"/>
      <c r="AF1036" s="6"/>
      <c r="AG1036" s="6"/>
      <c r="AH1036" s="6"/>
      <c r="AI1036" s="6"/>
      <c r="AJ1036" s="6"/>
      <c r="AK1036" s="6"/>
    </row>
    <row r="1037" spans="1:37" ht="15">
      <c r="A1037" s="6"/>
      <c r="B1037" s="6"/>
      <c r="C1037" s="6"/>
      <c r="D1037" s="6"/>
      <c r="E1037" s="6"/>
      <c r="F1037" s="6"/>
      <c r="G1037" s="6"/>
      <c r="H1037" s="6"/>
      <c r="I1037" s="6"/>
      <c r="J1037" s="6"/>
      <c r="K1037" s="6"/>
      <c r="L1037" s="6"/>
      <c r="M1037" s="6"/>
      <c r="N1037" s="6"/>
      <c r="O1037" s="6"/>
      <c r="P1037" s="6"/>
      <c r="Q1037" s="6"/>
      <c r="R1037" s="6"/>
      <c r="S1037" s="6"/>
      <c r="T1037" s="6"/>
      <c r="U1037" s="6"/>
      <c r="V1037" s="6"/>
      <c r="W1037" s="6"/>
      <c r="X1037" s="6"/>
      <c r="Y1037" s="6"/>
      <c r="Z1037" s="6"/>
      <c r="AA1037" s="6"/>
      <c r="AB1037" s="6"/>
      <c r="AC1037" s="6"/>
      <c r="AD1037" s="6"/>
      <c r="AE1037" s="6"/>
      <c r="AF1037" s="6"/>
      <c r="AG1037" s="6"/>
      <c r="AH1037" s="6"/>
      <c r="AI1037" s="6"/>
      <c r="AJ1037" s="6"/>
      <c r="AK1037" s="6"/>
    </row>
    <row r="1038" spans="1:37" ht="15">
      <c r="A1038" s="6"/>
      <c r="B1038" s="6"/>
      <c r="C1038" s="6"/>
      <c r="D1038" s="6"/>
      <c r="E1038" s="6"/>
      <c r="F1038" s="6"/>
      <c r="G1038" s="6"/>
      <c r="H1038" s="6"/>
      <c r="I1038" s="6"/>
      <c r="J1038" s="6"/>
      <c r="K1038" s="6"/>
      <c r="L1038" s="6"/>
      <c r="M1038" s="6"/>
      <c r="N1038" s="6"/>
      <c r="O1038" s="6"/>
      <c r="P1038" s="6"/>
      <c r="Q1038" s="6"/>
      <c r="R1038" s="6"/>
      <c r="S1038" s="6"/>
      <c r="T1038" s="6"/>
      <c r="U1038" s="6"/>
      <c r="V1038" s="6"/>
      <c r="W1038" s="6"/>
      <c r="X1038" s="6"/>
      <c r="Y1038" s="6"/>
      <c r="Z1038" s="6"/>
      <c r="AA1038" s="6"/>
      <c r="AB1038" s="6"/>
      <c r="AC1038" s="6"/>
      <c r="AD1038" s="6"/>
      <c r="AE1038" s="6"/>
      <c r="AF1038" s="6"/>
      <c r="AG1038" s="6"/>
      <c r="AH1038" s="6"/>
      <c r="AI1038" s="6"/>
      <c r="AJ1038" s="6"/>
      <c r="AK1038" s="6"/>
    </row>
    <row r="1039" spans="1:37" ht="15">
      <c r="A1039" s="6"/>
      <c r="B1039" s="6"/>
      <c r="C1039" s="6"/>
      <c r="D1039" s="6"/>
      <c r="E1039" s="6"/>
      <c r="F1039" s="6"/>
      <c r="G1039" s="6"/>
      <c r="H1039" s="6"/>
      <c r="I1039" s="6"/>
      <c r="J1039" s="6"/>
      <c r="K1039" s="6"/>
      <c r="L1039" s="6"/>
      <c r="M1039" s="6"/>
      <c r="N1039" s="6"/>
      <c r="O1039" s="6"/>
      <c r="P1039" s="6"/>
      <c r="Q1039" s="6"/>
      <c r="R1039" s="6"/>
      <c r="S1039" s="6"/>
      <c r="T1039" s="6"/>
      <c r="U1039" s="6"/>
      <c r="V1039" s="6"/>
      <c r="W1039" s="6"/>
      <c r="X1039" s="6"/>
      <c r="Y1039" s="6"/>
      <c r="Z1039" s="6"/>
      <c r="AA1039" s="6"/>
      <c r="AB1039" s="6"/>
      <c r="AC1039" s="6"/>
      <c r="AD1039" s="6"/>
      <c r="AE1039" s="6"/>
      <c r="AF1039" s="6"/>
      <c r="AG1039" s="6"/>
      <c r="AH1039" s="6"/>
      <c r="AI1039" s="6"/>
      <c r="AJ1039" s="6"/>
      <c r="AK1039" s="6"/>
    </row>
    <row r="1040" spans="1:37" ht="15">
      <c r="A1040" s="6"/>
      <c r="B1040" s="6"/>
      <c r="C1040" s="6"/>
      <c r="D1040" s="6"/>
      <c r="E1040" s="6"/>
      <c r="F1040" s="6"/>
      <c r="G1040" s="6"/>
      <c r="H1040" s="6"/>
      <c r="I1040" s="6"/>
      <c r="J1040" s="6"/>
      <c r="K1040" s="6"/>
      <c r="L1040" s="6"/>
      <c r="M1040" s="6"/>
      <c r="N1040" s="6"/>
      <c r="O1040" s="6"/>
      <c r="P1040" s="6"/>
      <c r="Q1040" s="6"/>
      <c r="R1040" s="6"/>
      <c r="S1040" s="6"/>
      <c r="T1040" s="6"/>
      <c r="U1040" s="6"/>
      <c r="V1040" s="6"/>
      <c r="W1040" s="6"/>
      <c r="X1040" s="6"/>
      <c r="Y1040" s="6"/>
      <c r="Z1040" s="6"/>
      <c r="AA1040" s="6"/>
      <c r="AB1040" s="6"/>
      <c r="AC1040" s="6"/>
      <c r="AD1040" s="6"/>
      <c r="AE1040" s="6"/>
      <c r="AF1040" s="6"/>
      <c r="AG1040" s="6"/>
      <c r="AH1040" s="6"/>
      <c r="AI1040" s="6"/>
      <c r="AJ1040" s="6"/>
      <c r="AK1040" s="6"/>
    </row>
    <row r="1041" spans="1:37" ht="15">
      <c r="A1041" s="6"/>
      <c r="B1041" s="6"/>
      <c r="C1041" s="6"/>
      <c r="D1041" s="6"/>
      <c r="E1041" s="6"/>
      <c r="F1041" s="6"/>
      <c r="G1041" s="6"/>
      <c r="H1041" s="6"/>
      <c r="I1041" s="6"/>
      <c r="J1041" s="6"/>
      <c r="K1041" s="6"/>
      <c r="L1041" s="6"/>
      <c r="M1041" s="6"/>
      <c r="N1041" s="6"/>
      <c r="O1041" s="6"/>
      <c r="P1041" s="6"/>
      <c r="Q1041" s="6"/>
      <c r="R1041" s="6"/>
      <c r="S1041" s="6"/>
      <c r="T1041" s="6"/>
      <c r="U1041" s="6"/>
      <c r="V1041" s="6"/>
      <c r="W1041" s="6"/>
      <c r="X1041" s="6"/>
      <c r="Y1041" s="6"/>
      <c r="Z1041" s="6"/>
      <c r="AA1041" s="6"/>
      <c r="AB1041" s="6"/>
      <c r="AC1041" s="6"/>
      <c r="AD1041" s="6"/>
      <c r="AE1041" s="6"/>
      <c r="AF1041" s="6"/>
      <c r="AG1041" s="6"/>
      <c r="AH1041" s="6"/>
      <c r="AI1041" s="6"/>
      <c r="AJ1041" s="6"/>
      <c r="AK1041" s="6"/>
    </row>
    <row r="1042" spans="1:37" ht="15">
      <c r="A1042" s="6"/>
      <c r="B1042" s="6"/>
      <c r="C1042" s="6"/>
      <c r="D1042" s="6"/>
      <c r="E1042" s="6"/>
      <c r="F1042" s="6"/>
      <c r="G1042" s="6"/>
      <c r="H1042" s="6"/>
      <c r="I1042" s="6"/>
      <c r="J1042" s="6"/>
      <c r="K1042" s="6"/>
      <c r="L1042" s="6"/>
      <c r="M1042" s="6"/>
      <c r="N1042" s="6"/>
      <c r="O1042" s="6"/>
      <c r="P1042" s="6"/>
      <c r="Q1042" s="6"/>
      <c r="R1042" s="6"/>
      <c r="S1042" s="6"/>
      <c r="T1042" s="6"/>
      <c r="U1042" s="6"/>
      <c r="V1042" s="6"/>
      <c r="W1042" s="6"/>
      <c r="X1042" s="6"/>
      <c r="Y1042" s="6"/>
      <c r="Z1042" s="6"/>
      <c r="AA1042" s="6"/>
      <c r="AB1042" s="6"/>
      <c r="AC1042" s="6"/>
      <c r="AD1042" s="6"/>
      <c r="AE1042" s="6"/>
      <c r="AF1042" s="6"/>
      <c r="AG1042" s="6"/>
      <c r="AH1042" s="6"/>
      <c r="AI1042" s="6"/>
      <c r="AJ1042" s="6"/>
      <c r="AK1042" s="6"/>
    </row>
    <row r="1043" spans="1:37" ht="15">
      <c r="A1043" s="6"/>
      <c r="B1043" s="6"/>
      <c r="C1043" s="6"/>
      <c r="D1043" s="6"/>
      <c r="E1043" s="6"/>
      <c r="F1043" s="6"/>
      <c r="G1043" s="6"/>
      <c r="H1043" s="6"/>
      <c r="I1043" s="6"/>
      <c r="J1043" s="6"/>
      <c r="K1043" s="6"/>
      <c r="L1043" s="6"/>
      <c r="M1043" s="6"/>
      <c r="N1043" s="6"/>
      <c r="O1043" s="6"/>
      <c r="P1043" s="6"/>
      <c r="Q1043" s="6"/>
      <c r="R1043" s="6"/>
      <c r="S1043" s="6"/>
      <c r="T1043" s="6"/>
      <c r="U1043" s="6"/>
      <c r="V1043" s="6"/>
      <c r="W1043" s="6"/>
      <c r="X1043" s="6"/>
      <c r="Y1043" s="6"/>
      <c r="Z1043" s="6"/>
      <c r="AA1043" s="6"/>
      <c r="AB1043" s="6"/>
      <c r="AC1043" s="6"/>
      <c r="AD1043" s="6"/>
      <c r="AE1043" s="6"/>
      <c r="AF1043" s="6"/>
      <c r="AG1043" s="6"/>
      <c r="AH1043" s="6"/>
      <c r="AI1043" s="6"/>
      <c r="AJ1043" s="6"/>
      <c r="AK1043" s="6"/>
    </row>
    <row r="1044" spans="1:37" ht="15">
      <c r="A1044" s="6"/>
      <c r="B1044" s="6"/>
      <c r="C1044" s="6"/>
      <c r="D1044" s="6"/>
      <c r="E1044" s="6"/>
      <c r="F1044" s="6"/>
      <c r="G1044" s="6"/>
      <c r="H1044" s="6"/>
      <c r="I1044" s="6"/>
      <c r="J1044" s="6"/>
      <c r="K1044" s="6"/>
      <c r="L1044" s="6"/>
      <c r="M1044" s="6"/>
      <c r="N1044" s="6"/>
      <c r="O1044" s="6"/>
      <c r="P1044" s="6"/>
      <c r="Q1044" s="6"/>
      <c r="R1044" s="6"/>
      <c r="S1044" s="6"/>
      <c r="T1044" s="6"/>
      <c r="U1044" s="6"/>
      <c r="V1044" s="6"/>
      <c r="W1044" s="6"/>
      <c r="X1044" s="6"/>
      <c r="Y1044" s="6"/>
      <c r="Z1044" s="6"/>
      <c r="AA1044" s="6"/>
      <c r="AB1044" s="6"/>
      <c r="AC1044" s="6"/>
      <c r="AD1044" s="6"/>
      <c r="AE1044" s="6"/>
      <c r="AF1044" s="6"/>
      <c r="AG1044" s="6"/>
      <c r="AH1044" s="6"/>
      <c r="AI1044" s="6"/>
      <c r="AJ1044" s="6"/>
      <c r="AK1044" s="6"/>
    </row>
    <row r="1045" spans="1:37" ht="15">
      <c r="A1045" s="6"/>
      <c r="B1045" s="6"/>
      <c r="C1045" s="6"/>
      <c r="D1045" s="6"/>
      <c r="E1045" s="6"/>
      <c r="F1045" s="6"/>
      <c r="G1045" s="6"/>
      <c r="H1045" s="6"/>
      <c r="I1045" s="6"/>
      <c r="J1045" s="6"/>
      <c r="K1045" s="6"/>
      <c r="L1045" s="6"/>
      <c r="M1045" s="6"/>
      <c r="N1045" s="6"/>
      <c r="O1045" s="6"/>
      <c r="P1045" s="6"/>
      <c r="Q1045" s="6"/>
      <c r="R1045" s="6"/>
      <c r="S1045" s="6"/>
      <c r="T1045" s="6"/>
      <c r="U1045" s="6"/>
      <c r="V1045" s="6"/>
      <c r="W1045" s="6"/>
      <c r="X1045" s="6"/>
      <c r="Y1045" s="6"/>
      <c r="Z1045" s="6"/>
      <c r="AA1045" s="6"/>
      <c r="AB1045" s="6"/>
      <c r="AC1045" s="6"/>
      <c r="AD1045" s="6"/>
      <c r="AE1045" s="6"/>
      <c r="AF1045" s="6"/>
      <c r="AG1045" s="6"/>
      <c r="AH1045" s="6"/>
      <c r="AI1045" s="6"/>
      <c r="AJ1045" s="6"/>
      <c r="AK1045" s="6"/>
    </row>
    <row r="1046" spans="1:37" ht="15">
      <c r="A1046" s="6"/>
      <c r="B1046" s="6"/>
      <c r="C1046" s="6"/>
      <c r="D1046" s="6"/>
      <c r="E1046" s="6"/>
      <c r="F1046" s="6"/>
      <c r="G1046" s="6"/>
      <c r="H1046" s="6"/>
      <c r="I1046" s="6"/>
      <c r="J1046" s="6"/>
      <c r="K1046" s="6"/>
      <c r="L1046" s="6"/>
      <c r="M1046" s="6"/>
      <c r="N1046" s="6"/>
      <c r="O1046" s="6"/>
      <c r="P1046" s="6"/>
      <c r="Q1046" s="6"/>
      <c r="R1046" s="6"/>
      <c r="S1046" s="6"/>
      <c r="T1046" s="6"/>
      <c r="U1046" s="6"/>
      <c r="V1046" s="6"/>
      <c r="W1046" s="6"/>
      <c r="X1046" s="6"/>
      <c r="Y1046" s="6"/>
      <c r="Z1046" s="6"/>
      <c r="AA1046" s="6"/>
      <c r="AB1046" s="6"/>
      <c r="AC1046" s="6"/>
      <c r="AD1046" s="6"/>
      <c r="AE1046" s="6"/>
      <c r="AF1046" s="6"/>
      <c r="AG1046" s="6"/>
      <c r="AH1046" s="6"/>
      <c r="AI1046" s="6"/>
      <c r="AJ1046" s="6"/>
      <c r="AK1046" s="6"/>
    </row>
    <row r="1047" spans="1:37" ht="15">
      <c r="A1047" s="6"/>
      <c r="B1047" s="6"/>
      <c r="C1047" s="6"/>
      <c r="D1047" s="6"/>
      <c r="E1047" s="6"/>
      <c r="F1047" s="6"/>
      <c r="G1047" s="6"/>
      <c r="H1047" s="6"/>
      <c r="I1047" s="6"/>
      <c r="J1047" s="6"/>
      <c r="K1047" s="6"/>
      <c r="L1047" s="6"/>
      <c r="M1047" s="6"/>
      <c r="N1047" s="6"/>
      <c r="O1047" s="6"/>
      <c r="P1047" s="6"/>
      <c r="Q1047" s="6"/>
      <c r="R1047" s="6"/>
      <c r="S1047" s="6"/>
      <c r="T1047" s="6"/>
      <c r="U1047" s="6"/>
      <c r="V1047" s="6"/>
      <c r="W1047" s="6"/>
      <c r="X1047" s="6"/>
      <c r="Y1047" s="6"/>
      <c r="Z1047" s="6"/>
      <c r="AA1047" s="6"/>
      <c r="AB1047" s="6"/>
      <c r="AC1047" s="6"/>
      <c r="AD1047" s="6"/>
      <c r="AE1047" s="6"/>
      <c r="AF1047" s="6"/>
      <c r="AG1047" s="6"/>
      <c r="AH1047" s="6"/>
      <c r="AI1047" s="6"/>
      <c r="AJ1047" s="6"/>
      <c r="AK1047" s="6"/>
    </row>
    <row r="1048" spans="1:37" ht="15">
      <c r="A1048" s="6"/>
      <c r="B1048" s="6"/>
      <c r="C1048" s="6"/>
      <c r="D1048" s="6"/>
      <c r="E1048" s="6"/>
      <c r="F1048" s="6"/>
      <c r="G1048" s="6"/>
      <c r="H1048" s="6"/>
      <c r="I1048" s="6"/>
      <c r="J1048" s="6"/>
      <c r="K1048" s="6"/>
      <c r="L1048" s="6"/>
      <c r="M1048" s="6"/>
      <c r="N1048" s="6"/>
      <c r="O1048" s="6"/>
      <c r="P1048" s="6"/>
      <c r="Q1048" s="6"/>
      <c r="R1048" s="6"/>
      <c r="S1048" s="6"/>
      <c r="T1048" s="6"/>
      <c r="U1048" s="6"/>
      <c r="V1048" s="6"/>
      <c r="W1048" s="6"/>
      <c r="X1048" s="6"/>
      <c r="Y1048" s="6"/>
      <c r="Z1048" s="6"/>
      <c r="AA1048" s="6"/>
      <c r="AB1048" s="6"/>
      <c r="AC1048" s="6"/>
      <c r="AD1048" s="6"/>
      <c r="AE1048" s="6"/>
      <c r="AF1048" s="6"/>
      <c r="AG1048" s="6"/>
      <c r="AH1048" s="6"/>
      <c r="AI1048" s="6"/>
      <c r="AJ1048" s="6"/>
      <c r="AK1048" s="6"/>
    </row>
    <row r="1049" spans="1:37" ht="15">
      <c r="A1049" s="6"/>
      <c r="B1049" s="6"/>
      <c r="C1049" s="6"/>
      <c r="D1049" s="6"/>
      <c r="E1049" s="6"/>
      <c r="F1049" s="6"/>
      <c r="G1049" s="6"/>
      <c r="H1049" s="6"/>
      <c r="I1049" s="6"/>
      <c r="J1049" s="6"/>
      <c r="K1049" s="6"/>
      <c r="L1049" s="6"/>
      <c r="M1049" s="6"/>
      <c r="N1049" s="6"/>
      <c r="O1049" s="6"/>
      <c r="P1049" s="6"/>
      <c r="Q1049" s="6"/>
      <c r="R1049" s="6"/>
      <c r="S1049" s="6"/>
      <c r="T1049" s="6"/>
      <c r="U1049" s="6"/>
      <c r="V1049" s="6"/>
      <c r="W1049" s="6"/>
      <c r="X1049" s="6"/>
      <c r="Y1049" s="6"/>
      <c r="Z1049" s="6"/>
      <c r="AA1049" s="6"/>
      <c r="AB1049" s="6"/>
      <c r="AC1049" s="6"/>
      <c r="AD1049" s="6"/>
      <c r="AE1049" s="6"/>
      <c r="AF1049" s="6"/>
      <c r="AG1049" s="6"/>
      <c r="AH1049" s="6"/>
      <c r="AI1049" s="6"/>
      <c r="AJ1049" s="6"/>
      <c r="AK1049" s="6"/>
    </row>
    <row r="1050" spans="1:37" ht="15">
      <c r="A1050" s="6"/>
      <c r="B1050" s="6"/>
      <c r="C1050" s="6"/>
      <c r="D1050" s="6"/>
      <c r="E1050" s="6"/>
      <c r="F1050" s="6"/>
      <c r="G1050" s="6"/>
      <c r="H1050" s="6"/>
      <c r="I1050" s="6"/>
      <c r="J1050" s="6"/>
      <c r="K1050" s="6"/>
      <c r="L1050" s="6"/>
      <c r="M1050" s="6"/>
      <c r="N1050" s="6"/>
      <c r="O1050" s="6"/>
      <c r="P1050" s="6"/>
      <c r="Q1050" s="6"/>
      <c r="R1050" s="6"/>
      <c r="S1050" s="6"/>
      <c r="T1050" s="6"/>
      <c r="U1050" s="6"/>
      <c r="V1050" s="6"/>
      <c r="W1050" s="6"/>
      <c r="X1050" s="6"/>
      <c r="Y1050" s="6"/>
      <c r="Z1050" s="6"/>
      <c r="AA1050" s="6"/>
      <c r="AB1050" s="6"/>
      <c r="AC1050" s="6"/>
      <c r="AD1050" s="6"/>
      <c r="AE1050" s="6"/>
      <c r="AF1050" s="6"/>
      <c r="AG1050" s="6"/>
      <c r="AH1050" s="6"/>
      <c r="AI1050" s="6"/>
      <c r="AJ1050" s="6"/>
      <c r="AK1050" s="6"/>
    </row>
    <row r="1051" spans="1:37" ht="15">
      <c r="A1051" s="6"/>
      <c r="B1051" s="6"/>
      <c r="C1051" s="6"/>
      <c r="D1051" s="6"/>
      <c r="E1051" s="6"/>
      <c r="F1051" s="6"/>
      <c r="G1051" s="6"/>
      <c r="H1051" s="6"/>
      <c r="I1051" s="6"/>
      <c r="J1051" s="6"/>
      <c r="K1051" s="6"/>
      <c r="L1051" s="6"/>
      <c r="M1051" s="6"/>
      <c r="N1051" s="6"/>
      <c r="O1051" s="6"/>
      <c r="P1051" s="6"/>
      <c r="Q1051" s="6"/>
      <c r="R1051" s="6"/>
      <c r="S1051" s="6"/>
      <c r="T1051" s="6"/>
      <c r="U1051" s="6"/>
      <c r="V1051" s="6"/>
      <c r="W1051" s="6"/>
      <c r="X1051" s="6"/>
      <c r="Y1051" s="6"/>
      <c r="Z1051" s="6"/>
      <c r="AA1051" s="6"/>
      <c r="AB1051" s="6"/>
      <c r="AC1051" s="6"/>
      <c r="AD1051" s="6"/>
      <c r="AE1051" s="6"/>
      <c r="AF1051" s="6"/>
      <c r="AG1051" s="6"/>
      <c r="AH1051" s="6"/>
      <c r="AI1051" s="6"/>
      <c r="AJ1051" s="6"/>
      <c r="AK1051" s="6"/>
    </row>
    <row r="1052" spans="1:37" ht="15">
      <c r="A1052" s="6"/>
      <c r="B1052" s="6"/>
      <c r="C1052" s="6"/>
      <c r="D1052" s="6"/>
      <c r="E1052" s="6"/>
      <c r="F1052" s="6"/>
      <c r="G1052" s="6"/>
      <c r="H1052" s="6"/>
      <c r="I1052" s="6"/>
      <c r="J1052" s="6"/>
      <c r="K1052" s="6"/>
      <c r="L1052" s="6"/>
      <c r="M1052" s="6"/>
      <c r="N1052" s="6"/>
      <c r="O1052" s="6"/>
      <c r="P1052" s="6"/>
      <c r="Q1052" s="6"/>
      <c r="R1052" s="6"/>
      <c r="S1052" s="6"/>
      <c r="T1052" s="6"/>
      <c r="U1052" s="6"/>
      <c r="V1052" s="6"/>
      <c r="W1052" s="6"/>
      <c r="X1052" s="6"/>
      <c r="Y1052" s="6"/>
      <c r="Z1052" s="6"/>
      <c r="AA1052" s="6"/>
      <c r="AB1052" s="6"/>
      <c r="AC1052" s="6"/>
      <c r="AD1052" s="6"/>
      <c r="AE1052" s="6"/>
      <c r="AF1052" s="6"/>
      <c r="AG1052" s="6"/>
      <c r="AH1052" s="6"/>
      <c r="AI1052" s="6"/>
      <c r="AJ1052" s="6"/>
      <c r="AK1052" s="6"/>
    </row>
    <row r="1053" spans="1:37" ht="15">
      <c r="A1053" s="6"/>
      <c r="B1053" s="6"/>
      <c r="C1053" s="6"/>
      <c r="D1053" s="6"/>
      <c r="E1053" s="6"/>
      <c r="F1053" s="6"/>
      <c r="G1053" s="6"/>
      <c r="H1053" s="6"/>
      <c r="I1053" s="6"/>
      <c r="J1053" s="6"/>
      <c r="K1053" s="6"/>
      <c r="L1053" s="6"/>
      <c r="M1053" s="6"/>
      <c r="N1053" s="6"/>
      <c r="O1053" s="6"/>
      <c r="P1053" s="6"/>
      <c r="Q1053" s="6"/>
      <c r="R1053" s="6"/>
      <c r="S1053" s="6"/>
      <c r="T1053" s="6"/>
      <c r="U1053" s="6"/>
      <c r="V1053" s="6"/>
      <c r="W1053" s="6"/>
      <c r="X1053" s="6"/>
      <c r="Y1053" s="6"/>
      <c r="Z1053" s="6"/>
      <c r="AA1053" s="6"/>
      <c r="AB1053" s="6"/>
      <c r="AC1053" s="6"/>
      <c r="AD1053" s="6"/>
      <c r="AE1053" s="6"/>
      <c r="AF1053" s="6"/>
      <c r="AG1053" s="6"/>
      <c r="AH1053" s="6"/>
      <c r="AI1053" s="6"/>
      <c r="AJ1053" s="6"/>
      <c r="AK1053" s="6"/>
    </row>
    <row r="1054" spans="1:37" ht="15">
      <c r="A1054" s="6"/>
      <c r="B1054" s="6"/>
      <c r="C1054" s="6"/>
      <c r="D1054" s="6"/>
      <c r="E1054" s="6"/>
      <c r="F1054" s="6"/>
      <c r="G1054" s="6"/>
      <c r="H1054" s="6"/>
      <c r="I1054" s="6"/>
      <c r="J1054" s="6"/>
      <c r="K1054" s="6"/>
      <c r="L1054" s="6"/>
      <c r="M1054" s="6"/>
      <c r="N1054" s="6"/>
      <c r="O1054" s="6"/>
      <c r="P1054" s="6"/>
      <c r="Q1054" s="6"/>
      <c r="R1054" s="6"/>
      <c r="S1054" s="6"/>
      <c r="T1054" s="6"/>
      <c r="U1054" s="6"/>
      <c r="V1054" s="6"/>
      <c r="W1054" s="6"/>
      <c r="X1054" s="6"/>
      <c r="Y1054" s="6"/>
      <c r="Z1054" s="6"/>
      <c r="AA1054" s="6"/>
      <c r="AB1054" s="6"/>
      <c r="AC1054" s="6"/>
      <c r="AD1054" s="6"/>
      <c r="AE1054" s="6"/>
      <c r="AF1054" s="6"/>
      <c r="AG1054" s="6"/>
      <c r="AH1054" s="6"/>
      <c r="AI1054" s="6"/>
      <c r="AJ1054" s="6"/>
      <c r="AK1054" s="6"/>
    </row>
    <row r="1055" spans="1:37" ht="15">
      <c r="A1055" s="6"/>
      <c r="B1055" s="6"/>
      <c r="C1055" s="6"/>
      <c r="D1055" s="6"/>
      <c r="E1055" s="6"/>
      <c r="F1055" s="6"/>
      <c r="G1055" s="6"/>
      <c r="H1055" s="6"/>
      <c r="I1055" s="6"/>
      <c r="J1055" s="6"/>
      <c r="K1055" s="6"/>
      <c r="L1055" s="6"/>
      <c r="M1055" s="6"/>
      <c r="N1055" s="6"/>
      <c r="O1055" s="6"/>
      <c r="P1055" s="6"/>
      <c r="Q1055" s="6"/>
      <c r="R1055" s="6"/>
      <c r="S1055" s="6"/>
      <c r="T1055" s="6"/>
      <c r="U1055" s="6"/>
      <c r="V1055" s="6"/>
      <c r="W1055" s="6"/>
      <c r="X1055" s="6"/>
      <c r="Y1055" s="6"/>
      <c r="Z1055" s="6"/>
      <c r="AA1055" s="6"/>
      <c r="AB1055" s="6"/>
      <c r="AC1055" s="6"/>
      <c r="AD1055" s="6"/>
      <c r="AE1055" s="6"/>
      <c r="AF1055" s="6"/>
      <c r="AG1055" s="6"/>
      <c r="AH1055" s="6"/>
      <c r="AI1055" s="6"/>
      <c r="AJ1055" s="6"/>
      <c r="AK1055" s="6"/>
    </row>
    <row r="1056" spans="1:37" ht="15">
      <c r="A1056" s="6"/>
      <c r="B1056" s="6"/>
      <c r="C1056" s="6"/>
      <c r="D1056" s="6"/>
      <c r="E1056" s="6"/>
      <c r="F1056" s="6"/>
      <c r="G1056" s="6"/>
      <c r="H1056" s="6"/>
      <c r="I1056" s="6"/>
      <c r="J1056" s="6"/>
      <c r="K1056" s="6"/>
      <c r="L1056" s="6"/>
      <c r="M1056" s="6"/>
      <c r="N1056" s="6"/>
      <c r="O1056" s="6"/>
      <c r="P1056" s="6"/>
      <c r="Q1056" s="6"/>
      <c r="R1056" s="6"/>
      <c r="S1056" s="6"/>
      <c r="T1056" s="6"/>
      <c r="U1056" s="6"/>
      <c r="V1056" s="6"/>
      <c r="W1056" s="6"/>
      <c r="X1056" s="6"/>
      <c r="Y1056" s="6"/>
      <c r="Z1056" s="6"/>
      <c r="AA1056" s="6"/>
      <c r="AB1056" s="6"/>
      <c r="AC1056" s="6"/>
      <c r="AD1056" s="6"/>
      <c r="AE1056" s="6"/>
      <c r="AF1056" s="6"/>
      <c r="AG1056" s="6"/>
      <c r="AH1056" s="6"/>
      <c r="AI1056" s="6"/>
      <c r="AJ1056" s="6"/>
      <c r="AK1056" s="6"/>
    </row>
    <row r="1057" spans="1:37" ht="15">
      <c r="A1057" s="6"/>
      <c r="B1057" s="6"/>
      <c r="C1057" s="6"/>
      <c r="D1057" s="6"/>
      <c r="E1057" s="6"/>
      <c r="F1057" s="6"/>
      <c r="G1057" s="6"/>
      <c r="H1057" s="6"/>
      <c r="I1057" s="6"/>
      <c r="J1057" s="6"/>
      <c r="K1057" s="6"/>
      <c r="L1057" s="6"/>
      <c r="M1057" s="6"/>
      <c r="N1057" s="6"/>
      <c r="O1057" s="6"/>
      <c r="P1057" s="6"/>
      <c r="Q1057" s="6"/>
      <c r="R1057" s="6"/>
      <c r="S1057" s="6"/>
      <c r="T1057" s="6"/>
      <c r="U1057" s="6"/>
      <c r="V1057" s="6"/>
      <c r="W1057" s="6"/>
      <c r="X1057" s="6"/>
      <c r="Y1057" s="6"/>
      <c r="Z1057" s="6"/>
      <c r="AA1057" s="6"/>
      <c r="AB1057" s="6"/>
      <c r="AC1057" s="6"/>
      <c r="AD1057" s="6"/>
      <c r="AE1057" s="6"/>
      <c r="AF1057" s="6"/>
      <c r="AG1057" s="6"/>
      <c r="AH1057" s="6"/>
      <c r="AI1057" s="6"/>
      <c r="AJ1057" s="6"/>
      <c r="AK1057" s="6"/>
    </row>
    <row r="1058" spans="1:37" ht="15">
      <c r="A1058" s="6"/>
      <c r="B1058" s="6"/>
      <c r="C1058" s="6"/>
      <c r="D1058" s="6"/>
      <c r="E1058" s="6"/>
      <c r="F1058" s="6"/>
      <c r="G1058" s="6"/>
      <c r="H1058" s="6"/>
      <c r="I1058" s="6"/>
      <c r="J1058" s="6"/>
      <c r="K1058" s="6"/>
      <c r="L1058" s="6"/>
      <c r="M1058" s="6"/>
      <c r="N1058" s="6"/>
      <c r="O1058" s="6"/>
      <c r="P1058" s="6"/>
      <c r="Q1058" s="6"/>
      <c r="R1058" s="6"/>
      <c r="S1058" s="6"/>
      <c r="T1058" s="6"/>
      <c r="U1058" s="6"/>
      <c r="V1058" s="6"/>
      <c r="W1058" s="6"/>
      <c r="X1058" s="6"/>
      <c r="Y1058" s="6"/>
      <c r="Z1058" s="6"/>
      <c r="AA1058" s="6"/>
      <c r="AB1058" s="6"/>
      <c r="AC1058" s="6"/>
      <c r="AD1058" s="6"/>
      <c r="AE1058" s="6"/>
      <c r="AF1058" s="6"/>
      <c r="AG1058" s="6"/>
      <c r="AH1058" s="6"/>
      <c r="AI1058" s="6"/>
      <c r="AJ1058" s="6"/>
      <c r="AK1058" s="6"/>
    </row>
    <row r="1059" spans="1:37" ht="15">
      <c r="A1059" s="6"/>
      <c r="B1059" s="6"/>
      <c r="C1059" s="6"/>
      <c r="D1059" s="6"/>
      <c r="E1059" s="6"/>
      <c r="F1059" s="6"/>
      <c r="G1059" s="6"/>
      <c r="H1059" s="6"/>
      <c r="I1059" s="6"/>
      <c r="J1059" s="6"/>
      <c r="K1059" s="6"/>
      <c r="L1059" s="6"/>
      <c r="M1059" s="6"/>
      <c r="N1059" s="6"/>
      <c r="O1059" s="6"/>
      <c r="P1059" s="6"/>
      <c r="Q1059" s="6"/>
      <c r="R1059" s="6"/>
      <c r="S1059" s="6"/>
      <c r="T1059" s="6"/>
      <c r="U1059" s="6"/>
      <c r="V1059" s="6"/>
      <c r="W1059" s="6"/>
      <c r="X1059" s="6"/>
      <c r="Y1059" s="6"/>
      <c r="Z1059" s="6"/>
      <c r="AA1059" s="6"/>
      <c r="AB1059" s="6"/>
      <c r="AC1059" s="6"/>
      <c r="AD1059" s="6"/>
      <c r="AE1059" s="6"/>
      <c r="AF1059" s="6"/>
      <c r="AG1059" s="6"/>
      <c r="AH1059" s="6"/>
      <c r="AI1059" s="6"/>
      <c r="AJ1059" s="6"/>
      <c r="AK1059" s="6"/>
    </row>
    <row r="1060" spans="1:37" ht="15">
      <c r="A1060" s="6"/>
      <c r="B1060" s="6"/>
      <c r="C1060" s="6"/>
      <c r="D1060" s="6"/>
      <c r="E1060" s="6"/>
      <c r="F1060" s="6"/>
      <c r="G1060" s="6"/>
      <c r="H1060" s="6"/>
      <c r="I1060" s="6"/>
      <c r="J1060" s="6"/>
      <c r="K1060" s="6"/>
      <c r="L1060" s="6"/>
      <c r="M1060" s="6"/>
      <c r="N1060" s="6"/>
      <c r="O1060" s="6"/>
      <c r="P1060" s="6"/>
      <c r="Q1060" s="6"/>
      <c r="R1060" s="6"/>
      <c r="S1060" s="6"/>
      <c r="T1060" s="6"/>
      <c r="U1060" s="6"/>
      <c r="V1060" s="6"/>
      <c r="W1060" s="6"/>
      <c r="X1060" s="6"/>
      <c r="Y1060" s="6"/>
      <c r="Z1060" s="6"/>
      <c r="AA1060" s="6"/>
      <c r="AB1060" s="6"/>
      <c r="AC1060" s="6"/>
      <c r="AD1060" s="6"/>
      <c r="AE1060" s="6"/>
      <c r="AF1060" s="6"/>
      <c r="AG1060" s="6"/>
      <c r="AH1060" s="6"/>
      <c r="AI1060" s="6"/>
      <c r="AJ1060" s="6"/>
      <c r="AK1060" s="6"/>
    </row>
    <row r="1061" spans="1:37" ht="15">
      <c r="A1061" s="6"/>
      <c r="B1061" s="6"/>
      <c r="C1061" s="6"/>
      <c r="D1061" s="6"/>
      <c r="E1061" s="6"/>
      <c r="F1061" s="6"/>
      <c r="G1061" s="6"/>
      <c r="H1061" s="6"/>
      <c r="I1061" s="6"/>
      <c r="J1061" s="6"/>
      <c r="K1061" s="6"/>
      <c r="L1061" s="6"/>
      <c r="M1061" s="6"/>
      <c r="N1061" s="6"/>
      <c r="O1061" s="6"/>
      <c r="P1061" s="6"/>
      <c r="Q1061" s="6"/>
      <c r="R1061" s="6"/>
      <c r="S1061" s="6"/>
      <c r="T1061" s="6"/>
      <c r="U1061" s="6"/>
      <c r="V1061" s="6"/>
      <c r="W1061" s="6"/>
      <c r="X1061" s="6"/>
      <c r="Y1061" s="6"/>
      <c r="Z1061" s="6"/>
      <c r="AA1061" s="6"/>
      <c r="AB1061" s="6"/>
      <c r="AC1061" s="6"/>
      <c r="AD1061" s="6"/>
      <c r="AE1061" s="6"/>
      <c r="AF1061" s="6"/>
      <c r="AG1061" s="6"/>
      <c r="AH1061" s="6"/>
      <c r="AI1061" s="6"/>
      <c r="AJ1061" s="6"/>
      <c r="AK1061" s="6"/>
    </row>
    <row r="1062" spans="1:37" ht="15">
      <c r="A1062" s="6"/>
      <c r="B1062" s="6"/>
      <c r="C1062" s="6"/>
      <c r="D1062" s="6"/>
      <c r="E1062" s="6"/>
      <c r="F1062" s="6"/>
      <c r="G1062" s="6"/>
      <c r="H1062" s="6"/>
      <c r="I1062" s="6"/>
      <c r="J1062" s="6"/>
      <c r="K1062" s="6"/>
      <c r="L1062" s="6"/>
      <c r="M1062" s="6"/>
      <c r="N1062" s="6"/>
      <c r="O1062" s="6"/>
      <c r="P1062" s="6"/>
      <c r="Q1062" s="6"/>
      <c r="R1062" s="6"/>
      <c r="S1062" s="6"/>
      <c r="T1062" s="6"/>
      <c r="U1062" s="6"/>
      <c r="V1062" s="6"/>
      <c r="W1062" s="6"/>
      <c r="X1062" s="6"/>
      <c r="Y1062" s="6"/>
      <c r="Z1062" s="6"/>
      <c r="AA1062" s="6"/>
      <c r="AB1062" s="6"/>
      <c r="AC1062" s="6"/>
      <c r="AD1062" s="6"/>
      <c r="AE1062" s="6"/>
      <c r="AF1062" s="6"/>
      <c r="AG1062" s="6"/>
      <c r="AH1062" s="6"/>
      <c r="AI1062" s="6"/>
      <c r="AJ1062" s="6"/>
      <c r="AK1062" s="6"/>
    </row>
    <row r="1063" spans="1:37" ht="15">
      <c r="A1063" s="6"/>
      <c r="B1063" s="6"/>
      <c r="C1063" s="6"/>
      <c r="D1063" s="6"/>
      <c r="E1063" s="6"/>
      <c r="F1063" s="6"/>
      <c r="G1063" s="6"/>
      <c r="H1063" s="6"/>
      <c r="I1063" s="6"/>
      <c r="J1063" s="6"/>
      <c r="K1063" s="6"/>
      <c r="L1063" s="6"/>
      <c r="M1063" s="6"/>
      <c r="N1063" s="6"/>
      <c r="O1063" s="6"/>
      <c r="P1063" s="6"/>
      <c r="Q1063" s="6"/>
      <c r="R1063" s="6"/>
      <c r="S1063" s="6"/>
      <c r="T1063" s="6"/>
      <c r="U1063" s="6"/>
      <c r="V1063" s="6"/>
      <c r="W1063" s="6"/>
      <c r="X1063" s="6"/>
      <c r="Y1063" s="6"/>
      <c r="Z1063" s="6"/>
      <c r="AA1063" s="6"/>
      <c r="AB1063" s="6"/>
      <c r="AC1063" s="6"/>
      <c r="AD1063" s="6"/>
      <c r="AE1063" s="6"/>
      <c r="AF1063" s="6"/>
      <c r="AG1063" s="6"/>
      <c r="AH1063" s="6"/>
      <c r="AI1063" s="6"/>
      <c r="AJ1063" s="6"/>
      <c r="AK1063" s="6"/>
    </row>
    <row r="1064" spans="1:37" ht="15">
      <c r="A1064" s="6"/>
      <c r="B1064" s="6"/>
      <c r="C1064" s="6"/>
      <c r="D1064" s="6"/>
      <c r="E1064" s="6"/>
      <c r="F1064" s="6"/>
      <c r="G1064" s="6"/>
      <c r="H1064" s="6"/>
      <c r="I1064" s="6"/>
      <c r="J1064" s="6"/>
      <c r="K1064" s="6"/>
      <c r="L1064" s="6"/>
      <c r="M1064" s="6"/>
      <c r="N1064" s="6"/>
      <c r="O1064" s="6"/>
      <c r="P1064" s="6"/>
      <c r="Q1064" s="6"/>
      <c r="R1064" s="6"/>
      <c r="S1064" s="6"/>
      <c r="T1064" s="6"/>
      <c r="U1064" s="6"/>
      <c r="V1064" s="6"/>
      <c r="W1064" s="6"/>
      <c r="X1064" s="6"/>
      <c r="Y1064" s="6"/>
      <c r="Z1064" s="6"/>
      <c r="AA1064" s="6"/>
      <c r="AB1064" s="6"/>
      <c r="AC1064" s="6"/>
      <c r="AD1064" s="6"/>
      <c r="AE1064" s="6"/>
      <c r="AF1064" s="6"/>
      <c r="AG1064" s="6"/>
      <c r="AH1064" s="6"/>
      <c r="AI1064" s="6"/>
      <c r="AJ1064" s="6"/>
      <c r="AK1064" s="6"/>
    </row>
    <row r="1065" spans="1:37" ht="15">
      <c r="A1065" s="6"/>
      <c r="B1065" s="6"/>
      <c r="C1065" s="6"/>
      <c r="D1065" s="6"/>
      <c r="E1065" s="6"/>
      <c r="F1065" s="6"/>
      <c r="G1065" s="6"/>
      <c r="H1065" s="6"/>
      <c r="I1065" s="6"/>
      <c r="J1065" s="6"/>
      <c r="K1065" s="6"/>
      <c r="L1065" s="6"/>
      <c r="M1065" s="6"/>
      <c r="N1065" s="6"/>
      <c r="O1065" s="6"/>
      <c r="P1065" s="6"/>
      <c r="Q1065" s="6"/>
      <c r="R1065" s="6"/>
      <c r="S1065" s="6"/>
      <c r="T1065" s="6"/>
      <c r="U1065" s="6"/>
      <c r="V1065" s="6"/>
      <c r="W1065" s="6"/>
      <c r="X1065" s="6"/>
      <c r="Y1065" s="6"/>
      <c r="Z1065" s="6"/>
      <c r="AA1065" s="6"/>
      <c r="AB1065" s="6"/>
      <c r="AC1065" s="6"/>
      <c r="AD1065" s="6"/>
      <c r="AE1065" s="6"/>
      <c r="AF1065" s="6"/>
      <c r="AG1065" s="6"/>
      <c r="AH1065" s="6"/>
      <c r="AI1065" s="6"/>
      <c r="AJ1065" s="6"/>
      <c r="AK1065" s="6"/>
    </row>
    <row r="1066" spans="1:37" ht="15">
      <c r="A1066" s="6"/>
      <c r="B1066" s="6"/>
      <c r="C1066" s="6"/>
      <c r="D1066" s="6"/>
      <c r="E1066" s="6"/>
      <c r="F1066" s="6"/>
      <c r="G1066" s="6"/>
      <c r="H1066" s="6"/>
      <c r="I1066" s="6"/>
      <c r="J1066" s="6"/>
      <c r="K1066" s="6"/>
      <c r="L1066" s="6"/>
      <c r="M1066" s="6"/>
      <c r="N1066" s="6"/>
      <c r="O1066" s="6"/>
      <c r="P1066" s="6"/>
      <c r="Q1066" s="6"/>
      <c r="R1066" s="6"/>
      <c r="S1066" s="6"/>
      <c r="T1066" s="6"/>
      <c r="U1066" s="6"/>
      <c r="V1066" s="6"/>
      <c r="W1066" s="6"/>
      <c r="X1066" s="6"/>
      <c r="Y1066" s="6"/>
      <c r="Z1066" s="6"/>
      <c r="AA1066" s="6"/>
      <c r="AB1066" s="6"/>
      <c r="AC1066" s="6"/>
      <c r="AD1066" s="6"/>
      <c r="AE1066" s="6"/>
      <c r="AF1066" s="6"/>
      <c r="AG1066" s="6"/>
      <c r="AH1066" s="6"/>
      <c r="AI1066" s="6"/>
      <c r="AJ1066" s="6"/>
      <c r="AK1066" s="6"/>
    </row>
    <row r="1067" spans="1:37" ht="15">
      <c r="A1067" s="6"/>
      <c r="B1067" s="6"/>
      <c r="C1067" s="6"/>
      <c r="D1067" s="6"/>
      <c r="E1067" s="6"/>
      <c r="F1067" s="6"/>
      <c r="G1067" s="6"/>
      <c r="H1067" s="6"/>
      <c r="I1067" s="6"/>
      <c r="J1067" s="6"/>
      <c r="K1067" s="6"/>
      <c r="L1067" s="6"/>
      <c r="M1067" s="6"/>
      <c r="N1067" s="6"/>
      <c r="O1067" s="6"/>
      <c r="P1067" s="6"/>
      <c r="Q1067" s="6"/>
      <c r="R1067" s="6"/>
      <c r="S1067" s="6"/>
      <c r="T1067" s="6"/>
      <c r="U1067" s="6"/>
      <c r="V1067" s="6"/>
      <c r="W1067" s="6"/>
      <c r="X1067" s="6"/>
      <c r="Y1067" s="6"/>
      <c r="Z1067" s="6"/>
      <c r="AA1067" s="6"/>
      <c r="AB1067" s="6"/>
      <c r="AC1067" s="6"/>
      <c r="AD1067" s="6"/>
      <c r="AE1067" s="6"/>
      <c r="AF1067" s="6"/>
      <c r="AG1067" s="6"/>
      <c r="AH1067" s="6"/>
      <c r="AI1067" s="6"/>
      <c r="AJ1067" s="6"/>
      <c r="AK1067" s="6"/>
    </row>
    <row r="1068" spans="1:37" ht="15">
      <c r="A1068" s="6"/>
      <c r="B1068" s="6"/>
      <c r="C1068" s="6"/>
      <c r="D1068" s="6"/>
      <c r="E1068" s="6"/>
      <c r="F1068" s="6"/>
      <c r="G1068" s="6"/>
      <c r="H1068" s="6"/>
      <c r="I1068" s="6"/>
      <c r="J1068" s="6"/>
      <c r="K1068" s="6"/>
      <c r="L1068" s="6"/>
      <c r="M1068" s="6"/>
      <c r="N1068" s="6"/>
      <c r="O1068" s="6"/>
      <c r="P1068" s="6"/>
      <c r="Q1068" s="6"/>
      <c r="R1068" s="6"/>
      <c r="S1068" s="6"/>
      <c r="T1068" s="6"/>
      <c r="U1068" s="6"/>
      <c r="V1068" s="6"/>
      <c r="W1068" s="6"/>
      <c r="X1068" s="6"/>
      <c r="Y1068" s="6"/>
      <c r="Z1068" s="6"/>
      <c r="AA1068" s="6"/>
      <c r="AB1068" s="6"/>
      <c r="AC1068" s="6"/>
      <c r="AD1068" s="6"/>
      <c r="AE1068" s="6"/>
      <c r="AF1068" s="6"/>
      <c r="AG1068" s="6"/>
      <c r="AH1068" s="6"/>
      <c r="AI1068" s="6"/>
      <c r="AJ1068" s="6"/>
      <c r="AK1068" s="6"/>
    </row>
    <row r="1069" spans="1:37" ht="15">
      <c r="A1069" s="6"/>
      <c r="B1069" s="6"/>
      <c r="C1069" s="6"/>
      <c r="D1069" s="6"/>
      <c r="E1069" s="6"/>
      <c r="F1069" s="6"/>
      <c r="G1069" s="6"/>
      <c r="H1069" s="6"/>
      <c r="I1069" s="6"/>
      <c r="J1069" s="6"/>
      <c r="K1069" s="6"/>
      <c r="L1069" s="6"/>
      <c r="M1069" s="6"/>
      <c r="N1069" s="6"/>
      <c r="O1069" s="6"/>
      <c r="P1069" s="6"/>
      <c r="Q1069" s="6"/>
      <c r="R1069" s="6"/>
      <c r="S1069" s="6"/>
      <c r="T1069" s="6"/>
      <c r="U1069" s="6"/>
      <c r="V1069" s="6"/>
      <c r="W1069" s="6"/>
      <c r="X1069" s="6"/>
      <c r="Y1069" s="6"/>
      <c r="Z1069" s="6"/>
      <c r="AA1069" s="6"/>
      <c r="AB1069" s="6"/>
      <c r="AC1069" s="6"/>
      <c r="AD1069" s="6"/>
      <c r="AE1069" s="6"/>
      <c r="AF1069" s="6"/>
      <c r="AG1069" s="6"/>
      <c r="AH1069" s="6"/>
      <c r="AI1069" s="6"/>
      <c r="AJ1069" s="6"/>
      <c r="AK1069" s="6"/>
    </row>
    <row r="1070" spans="1:37" ht="15">
      <c r="A1070" s="6"/>
      <c r="B1070" s="6"/>
      <c r="C1070" s="6"/>
      <c r="D1070" s="6"/>
      <c r="E1070" s="6"/>
      <c r="F1070" s="6"/>
      <c r="G1070" s="6"/>
      <c r="H1070" s="6"/>
      <c r="I1070" s="6"/>
      <c r="J1070" s="6"/>
      <c r="K1070" s="6"/>
      <c r="L1070" s="6"/>
      <c r="M1070" s="6"/>
      <c r="N1070" s="6"/>
      <c r="O1070" s="6"/>
      <c r="P1070" s="6"/>
      <c r="Q1070" s="6"/>
      <c r="R1070" s="6"/>
      <c r="S1070" s="6"/>
      <c r="T1070" s="6"/>
      <c r="U1070" s="6"/>
      <c r="V1070" s="6"/>
      <c r="W1070" s="6"/>
      <c r="X1070" s="6"/>
      <c r="Y1070" s="6"/>
      <c r="Z1070" s="6"/>
      <c r="AA1070" s="6"/>
      <c r="AB1070" s="6"/>
      <c r="AC1070" s="6"/>
      <c r="AD1070" s="6"/>
      <c r="AE1070" s="6"/>
      <c r="AF1070" s="6"/>
      <c r="AG1070" s="6"/>
      <c r="AH1070" s="6"/>
      <c r="AI1070" s="6"/>
      <c r="AJ1070" s="6"/>
      <c r="AK1070" s="6"/>
    </row>
    <row r="1071" spans="1:37" ht="15">
      <c r="A1071" s="6"/>
      <c r="B1071" s="6"/>
      <c r="C1071" s="6"/>
      <c r="D1071" s="6"/>
      <c r="E1071" s="6"/>
      <c r="F1071" s="6"/>
      <c r="G1071" s="6"/>
      <c r="H1071" s="6"/>
      <c r="I1071" s="6"/>
      <c r="J1071" s="6"/>
      <c r="K1071" s="6"/>
      <c r="L1071" s="6"/>
      <c r="M1071" s="6"/>
      <c r="N1071" s="6"/>
      <c r="O1071" s="6"/>
      <c r="P1071" s="6"/>
      <c r="Q1071" s="6"/>
      <c r="R1071" s="6"/>
      <c r="S1071" s="6"/>
      <c r="T1071" s="6"/>
      <c r="U1071" s="6"/>
      <c r="V1071" s="6"/>
      <c r="W1071" s="6"/>
      <c r="X1071" s="6"/>
      <c r="Y1071" s="6"/>
      <c r="Z1071" s="6"/>
      <c r="AA1071" s="6"/>
      <c r="AB1071" s="6"/>
      <c r="AC1071" s="6"/>
      <c r="AD1071" s="6"/>
      <c r="AE1071" s="6"/>
      <c r="AF1071" s="6"/>
      <c r="AG1071" s="6"/>
      <c r="AH1071" s="6"/>
      <c r="AI1071" s="6"/>
      <c r="AJ1071" s="6"/>
      <c r="AK1071" s="6"/>
    </row>
    <row r="1072" spans="1:37" ht="15">
      <c r="A1072" s="6"/>
      <c r="B1072" s="6"/>
      <c r="C1072" s="6"/>
      <c r="D1072" s="6"/>
      <c r="E1072" s="6"/>
      <c r="F1072" s="6"/>
      <c r="G1072" s="6"/>
      <c r="H1072" s="6"/>
      <c r="I1072" s="6"/>
      <c r="J1072" s="6"/>
      <c r="K1072" s="6"/>
      <c r="L1072" s="6"/>
      <c r="M1072" s="6"/>
      <c r="N1072" s="6"/>
      <c r="O1072" s="6"/>
      <c r="P1072" s="6"/>
      <c r="Q1072" s="6"/>
      <c r="R1072" s="6"/>
      <c r="S1072" s="6"/>
      <c r="T1072" s="6"/>
      <c r="U1072" s="6"/>
      <c r="V1072" s="6"/>
      <c r="W1072" s="6"/>
      <c r="X1072" s="6"/>
      <c r="Y1072" s="6"/>
      <c r="Z1072" s="6"/>
      <c r="AA1072" s="6"/>
      <c r="AB1072" s="6"/>
      <c r="AC1072" s="6"/>
      <c r="AD1072" s="6"/>
      <c r="AE1072" s="6"/>
      <c r="AF1072" s="6"/>
      <c r="AG1072" s="6"/>
      <c r="AH1072" s="6"/>
      <c r="AI1072" s="6"/>
      <c r="AJ1072" s="6"/>
      <c r="AK1072" s="6"/>
    </row>
    <row r="1073" spans="1:37" ht="15">
      <c r="A1073" s="6"/>
      <c r="B1073" s="6"/>
      <c r="C1073" s="6"/>
      <c r="D1073" s="6"/>
      <c r="E1073" s="6"/>
      <c r="F1073" s="6"/>
      <c r="G1073" s="6"/>
      <c r="H1073" s="6"/>
      <c r="I1073" s="6"/>
      <c r="J1073" s="6"/>
      <c r="K1073" s="6"/>
      <c r="L1073" s="6"/>
      <c r="M1073" s="6"/>
      <c r="N1073" s="6"/>
      <c r="O1073" s="6"/>
      <c r="P1073" s="6"/>
      <c r="Q1073" s="6"/>
      <c r="R1073" s="6"/>
      <c r="S1073" s="6"/>
      <c r="T1073" s="6"/>
      <c r="U1073" s="6"/>
      <c r="V1073" s="6"/>
      <c r="W1073" s="6"/>
      <c r="X1073" s="6"/>
      <c r="Y1073" s="6"/>
      <c r="Z1073" s="6"/>
      <c r="AA1073" s="6"/>
      <c r="AB1073" s="6"/>
      <c r="AC1073" s="6"/>
      <c r="AD1073" s="6"/>
      <c r="AE1073" s="6"/>
      <c r="AF1073" s="6"/>
      <c r="AG1073" s="6"/>
      <c r="AH1073" s="6"/>
      <c r="AI1073" s="6"/>
      <c r="AJ1073" s="6"/>
      <c r="AK1073" s="6"/>
    </row>
    <row r="1074" spans="1:37" ht="15">
      <c r="A1074" s="6"/>
      <c r="B1074" s="6"/>
      <c r="C1074" s="6"/>
      <c r="D1074" s="6"/>
      <c r="E1074" s="6"/>
      <c r="F1074" s="6"/>
      <c r="G1074" s="6"/>
      <c r="H1074" s="6"/>
      <c r="I1074" s="6"/>
      <c r="J1074" s="6"/>
      <c r="K1074" s="6"/>
      <c r="L1074" s="6"/>
      <c r="M1074" s="6"/>
      <c r="N1074" s="6"/>
      <c r="O1074" s="6"/>
      <c r="P1074" s="6"/>
      <c r="Q1074" s="6"/>
      <c r="R1074" s="6"/>
      <c r="S1074" s="6"/>
      <c r="T1074" s="6"/>
      <c r="U1074" s="6"/>
      <c r="V1074" s="6"/>
      <c r="W1074" s="6"/>
      <c r="X1074" s="6"/>
      <c r="Y1074" s="6"/>
      <c r="Z1074" s="6"/>
      <c r="AA1074" s="6"/>
      <c r="AB1074" s="6"/>
      <c r="AC1074" s="6"/>
      <c r="AD1074" s="6"/>
      <c r="AE1074" s="6"/>
      <c r="AF1074" s="6"/>
      <c r="AG1074" s="6"/>
      <c r="AH1074" s="6"/>
      <c r="AI1074" s="6"/>
      <c r="AJ1074" s="6"/>
      <c r="AK1074" s="6"/>
    </row>
    <row r="1075" spans="1:37" ht="15">
      <c r="A1075" s="6"/>
      <c r="B1075" s="6"/>
      <c r="C1075" s="6"/>
      <c r="D1075" s="6"/>
      <c r="E1075" s="6"/>
      <c r="F1075" s="6"/>
      <c r="G1075" s="6"/>
      <c r="H1075" s="6"/>
      <c r="I1075" s="6"/>
      <c r="J1075" s="6"/>
      <c r="K1075" s="6"/>
      <c r="L1075" s="6"/>
      <c r="M1075" s="6"/>
      <c r="N1075" s="6"/>
      <c r="O1075" s="6"/>
      <c r="P1075" s="6"/>
      <c r="Q1075" s="6"/>
      <c r="R1075" s="6"/>
      <c r="S1075" s="6"/>
      <c r="T1075" s="6"/>
      <c r="U1075" s="6"/>
      <c r="V1075" s="6"/>
      <c r="W1075" s="6"/>
      <c r="X1075" s="6"/>
      <c r="Y1075" s="6"/>
      <c r="Z1075" s="6"/>
      <c r="AA1075" s="6"/>
      <c r="AB1075" s="6"/>
      <c r="AC1075" s="6"/>
      <c r="AD1075" s="6"/>
      <c r="AE1075" s="6"/>
      <c r="AF1075" s="6"/>
      <c r="AG1075" s="6"/>
      <c r="AH1075" s="6"/>
      <c r="AI1075" s="6"/>
      <c r="AJ1075" s="6"/>
      <c r="AK1075" s="6"/>
    </row>
    <row r="1076" spans="1:37" ht="15">
      <c r="A1076" s="6"/>
      <c r="B1076" s="6"/>
      <c r="C1076" s="6"/>
      <c r="D1076" s="6"/>
      <c r="E1076" s="6"/>
      <c r="F1076" s="6"/>
      <c r="G1076" s="6"/>
      <c r="H1076" s="6"/>
      <c r="I1076" s="6"/>
      <c r="J1076" s="6"/>
      <c r="K1076" s="6"/>
      <c r="L1076" s="6"/>
      <c r="M1076" s="6"/>
      <c r="N1076" s="6"/>
      <c r="O1076" s="6"/>
      <c r="P1076" s="6"/>
      <c r="Q1076" s="6"/>
      <c r="R1076" s="6"/>
      <c r="S1076" s="6"/>
      <c r="T1076" s="6"/>
      <c r="U1076" s="6"/>
      <c r="V1076" s="6"/>
      <c r="W1076" s="6"/>
      <c r="X1076" s="6"/>
      <c r="Y1076" s="6"/>
      <c r="Z1076" s="6"/>
      <c r="AA1076" s="6"/>
      <c r="AB1076" s="6"/>
      <c r="AC1076" s="6"/>
      <c r="AD1076" s="6"/>
      <c r="AE1076" s="6"/>
      <c r="AF1076" s="6"/>
      <c r="AG1076" s="6"/>
      <c r="AH1076" s="6"/>
      <c r="AI1076" s="6"/>
      <c r="AJ1076" s="6"/>
      <c r="AK1076" s="6"/>
    </row>
    <row r="1077" spans="1:37" ht="15">
      <c r="A1077" s="6"/>
      <c r="B1077" s="6"/>
      <c r="C1077" s="6"/>
      <c r="D1077" s="6"/>
      <c r="E1077" s="6"/>
      <c r="F1077" s="6"/>
      <c r="G1077" s="6"/>
      <c r="H1077" s="6"/>
      <c r="I1077" s="6"/>
      <c r="J1077" s="6"/>
      <c r="K1077" s="6"/>
      <c r="L1077" s="6"/>
      <c r="M1077" s="6"/>
      <c r="N1077" s="6"/>
      <c r="O1077" s="6"/>
      <c r="P1077" s="6"/>
      <c r="Q1077" s="6"/>
      <c r="R1077" s="6"/>
      <c r="S1077" s="6"/>
      <c r="T1077" s="6"/>
      <c r="U1077" s="6"/>
      <c r="V1077" s="6"/>
      <c r="W1077" s="6"/>
      <c r="X1077" s="6"/>
      <c r="Y1077" s="6"/>
      <c r="Z1077" s="6"/>
      <c r="AA1077" s="6"/>
      <c r="AB1077" s="6"/>
      <c r="AC1077" s="6"/>
      <c r="AD1077" s="6"/>
      <c r="AE1077" s="6"/>
      <c r="AF1077" s="6"/>
      <c r="AG1077" s="6"/>
      <c r="AH1077" s="6"/>
      <c r="AI1077" s="6"/>
      <c r="AJ1077" s="6"/>
      <c r="AK1077" s="6"/>
    </row>
    <row r="1078" spans="1:37" ht="15">
      <c r="A1078" s="6"/>
      <c r="B1078" s="6"/>
      <c r="C1078" s="6"/>
      <c r="D1078" s="6"/>
      <c r="E1078" s="6"/>
      <c r="F1078" s="6"/>
      <c r="G1078" s="6"/>
      <c r="H1078" s="6"/>
      <c r="I1078" s="6"/>
      <c r="J1078" s="6"/>
      <c r="K1078" s="6"/>
      <c r="L1078" s="6"/>
      <c r="M1078" s="6"/>
      <c r="N1078" s="6"/>
      <c r="O1078" s="6"/>
      <c r="P1078" s="6"/>
      <c r="Q1078" s="6"/>
      <c r="R1078" s="6"/>
      <c r="S1078" s="6"/>
      <c r="T1078" s="6"/>
      <c r="U1078" s="6"/>
      <c r="V1078" s="6"/>
      <c r="W1078" s="6"/>
      <c r="X1078" s="6"/>
      <c r="Y1078" s="6"/>
      <c r="Z1078" s="6"/>
      <c r="AA1078" s="6"/>
      <c r="AB1078" s="6"/>
      <c r="AC1078" s="6"/>
      <c r="AD1078" s="6"/>
      <c r="AE1078" s="6"/>
      <c r="AF1078" s="6"/>
      <c r="AG1078" s="6"/>
      <c r="AH1078" s="6"/>
      <c r="AI1078" s="6"/>
      <c r="AJ1078" s="6"/>
      <c r="AK1078" s="6"/>
    </row>
    <row r="1079" spans="1:37" ht="15">
      <c r="A1079" s="6"/>
      <c r="B1079" s="6"/>
      <c r="C1079" s="6"/>
      <c r="D1079" s="6"/>
      <c r="E1079" s="6"/>
      <c r="F1079" s="6"/>
      <c r="G1079" s="6"/>
      <c r="H1079" s="6"/>
      <c r="I1079" s="6"/>
      <c r="J1079" s="6"/>
      <c r="K1079" s="6"/>
      <c r="L1079" s="6"/>
      <c r="M1079" s="6"/>
      <c r="N1079" s="6"/>
      <c r="O1079" s="6"/>
      <c r="P1079" s="6"/>
      <c r="Q1079" s="6"/>
      <c r="R1079" s="6"/>
      <c r="S1079" s="6"/>
      <c r="T1079" s="6"/>
      <c r="U1079" s="6"/>
      <c r="V1079" s="6"/>
      <c r="W1079" s="6"/>
      <c r="X1079" s="6"/>
      <c r="Y1079" s="6"/>
      <c r="Z1079" s="6"/>
      <c r="AA1079" s="6"/>
      <c r="AB1079" s="6"/>
      <c r="AC1079" s="6"/>
      <c r="AD1079" s="6"/>
      <c r="AE1079" s="6"/>
      <c r="AF1079" s="6"/>
      <c r="AG1079" s="6"/>
      <c r="AH1079" s="6"/>
      <c r="AI1079" s="6"/>
      <c r="AJ1079" s="6"/>
      <c r="AK1079" s="6"/>
    </row>
    <row r="1080" spans="1:37" ht="15">
      <c r="A1080" s="6"/>
      <c r="B1080" s="6"/>
      <c r="C1080" s="6"/>
      <c r="D1080" s="6"/>
      <c r="E1080" s="6"/>
      <c r="F1080" s="6"/>
      <c r="G1080" s="6"/>
      <c r="H1080" s="6"/>
      <c r="I1080" s="6"/>
      <c r="J1080" s="6"/>
      <c r="K1080" s="6"/>
      <c r="L1080" s="6"/>
      <c r="M1080" s="6"/>
      <c r="N1080" s="6"/>
      <c r="O1080" s="6"/>
      <c r="P1080" s="6"/>
      <c r="Q1080" s="6"/>
      <c r="R1080" s="6"/>
      <c r="S1080" s="6"/>
      <c r="T1080" s="6"/>
      <c r="U1080" s="6"/>
      <c r="V1080" s="6"/>
      <c r="W1080" s="6"/>
      <c r="X1080" s="6"/>
      <c r="Y1080" s="6"/>
      <c r="Z1080" s="6"/>
      <c r="AA1080" s="6"/>
      <c r="AB1080" s="6"/>
      <c r="AC1080" s="6"/>
      <c r="AD1080" s="6"/>
      <c r="AE1080" s="6"/>
      <c r="AF1080" s="6"/>
      <c r="AG1080" s="6"/>
      <c r="AH1080" s="6"/>
      <c r="AI1080" s="6"/>
      <c r="AJ1080" s="6"/>
      <c r="AK1080" s="6"/>
    </row>
    <row r="1081" spans="1:37" ht="15">
      <c r="A1081" s="6"/>
      <c r="B1081" s="6"/>
      <c r="C1081" s="6"/>
      <c r="D1081" s="6"/>
      <c r="E1081" s="6"/>
      <c r="F1081" s="6"/>
      <c r="G1081" s="6"/>
      <c r="H1081" s="6"/>
      <c r="I1081" s="6"/>
      <c r="J1081" s="6"/>
      <c r="K1081" s="6"/>
      <c r="L1081" s="6"/>
      <c r="M1081" s="6"/>
      <c r="N1081" s="6"/>
      <c r="O1081" s="6"/>
      <c r="P1081" s="6"/>
      <c r="Q1081" s="6"/>
      <c r="R1081" s="6"/>
      <c r="S1081" s="6"/>
      <c r="T1081" s="6"/>
      <c r="U1081" s="6"/>
      <c r="V1081" s="6"/>
      <c r="W1081" s="6"/>
      <c r="X1081" s="6"/>
      <c r="Y1081" s="6"/>
      <c r="Z1081" s="6"/>
      <c r="AA1081" s="6"/>
      <c r="AB1081" s="6"/>
      <c r="AC1081" s="6"/>
      <c r="AD1081" s="6"/>
      <c r="AE1081" s="6"/>
      <c r="AF1081" s="6"/>
      <c r="AG1081" s="6"/>
      <c r="AH1081" s="6"/>
      <c r="AI1081" s="6"/>
      <c r="AJ1081" s="6"/>
      <c r="AK1081" s="6"/>
    </row>
    <row r="1082" spans="1:37" ht="15">
      <c r="A1082" s="6"/>
      <c r="B1082" s="6"/>
      <c r="C1082" s="6"/>
      <c r="D1082" s="6"/>
      <c r="E1082" s="6"/>
      <c r="F1082" s="6"/>
      <c r="G1082" s="6"/>
      <c r="H1082" s="6"/>
      <c r="I1082" s="6"/>
      <c r="J1082" s="6"/>
      <c r="K1082" s="6"/>
      <c r="L1082" s="6"/>
      <c r="M1082" s="6"/>
      <c r="N1082" s="6"/>
      <c r="O1082" s="6"/>
      <c r="P1082" s="6"/>
      <c r="Q1082" s="6"/>
      <c r="R1082" s="6"/>
      <c r="S1082" s="6"/>
      <c r="T1082" s="6"/>
      <c r="U1082" s="6"/>
      <c r="V1082" s="6"/>
      <c r="W1082" s="6"/>
      <c r="X1082" s="6"/>
      <c r="Y1082" s="6"/>
      <c r="Z1082" s="6"/>
      <c r="AA1082" s="6"/>
      <c r="AB1082" s="6"/>
      <c r="AC1082" s="6"/>
      <c r="AD1082" s="6"/>
      <c r="AE1082" s="6"/>
      <c r="AF1082" s="6"/>
      <c r="AG1082" s="6"/>
      <c r="AH1082" s="6"/>
      <c r="AI1082" s="6"/>
      <c r="AJ1082" s="6"/>
      <c r="AK1082" s="6"/>
    </row>
    <row r="1083" spans="1:37" ht="15">
      <c r="A1083" s="6"/>
      <c r="B1083" s="6"/>
      <c r="C1083" s="6"/>
      <c r="D1083" s="6"/>
      <c r="E1083" s="6"/>
      <c r="F1083" s="6"/>
      <c r="G1083" s="6"/>
      <c r="H1083" s="6"/>
      <c r="I1083" s="6"/>
      <c r="J1083" s="6"/>
      <c r="K1083" s="6"/>
      <c r="L1083" s="6"/>
      <c r="M1083" s="6"/>
      <c r="N1083" s="6"/>
      <c r="O1083" s="6"/>
      <c r="P1083" s="6"/>
      <c r="Q1083" s="6"/>
      <c r="R1083" s="6"/>
      <c r="S1083" s="6"/>
      <c r="T1083" s="6"/>
      <c r="U1083" s="6"/>
      <c r="V1083" s="6"/>
      <c r="W1083" s="6"/>
      <c r="X1083" s="6"/>
      <c r="Y1083" s="6"/>
      <c r="Z1083" s="6"/>
      <c r="AA1083" s="6"/>
      <c r="AB1083" s="6"/>
      <c r="AC1083" s="6"/>
      <c r="AD1083" s="6"/>
      <c r="AE1083" s="6"/>
      <c r="AF1083" s="6"/>
      <c r="AG1083" s="6"/>
      <c r="AH1083" s="6"/>
      <c r="AI1083" s="6"/>
      <c r="AJ1083" s="6"/>
      <c r="AK1083" s="6"/>
    </row>
    <row r="1084" spans="1:37" ht="15">
      <c r="A1084" s="6"/>
      <c r="B1084" s="6"/>
      <c r="C1084" s="6"/>
      <c r="D1084" s="6"/>
      <c r="E1084" s="6"/>
      <c r="F1084" s="6"/>
      <c r="G1084" s="6"/>
      <c r="H1084" s="6"/>
      <c r="I1084" s="6"/>
      <c r="J1084" s="6"/>
      <c r="K1084" s="6"/>
      <c r="L1084" s="6"/>
      <c r="M1084" s="6"/>
      <c r="N1084" s="6"/>
      <c r="O1084" s="6"/>
      <c r="P1084" s="6"/>
      <c r="Q1084" s="6"/>
      <c r="R1084" s="6"/>
      <c r="S1084" s="6"/>
      <c r="T1084" s="6"/>
      <c r="U1084" s="6"/>
      <c r="V1084" s="6"/>
      <c r="W1084" s="6"/>
      <c r="X1084" s="6"/>
      <c r="Y1084" s="6"/>
      <c r="Z1084" s="6"/>
      <c r="AA1084" s="6"/>
      <c r="AB1084" s="6"/>
      <c r="AC1084" s="6"/>
      <c r="AD1084" s="6"/>
      <c r="AE1084" s="6"/>
      <c r="AF1084" s="6"/>
      <c r="AG1084" s="6"/>
      <c r="AH1084" s="6"/>
      <c r="AI1084" s="6"/>
      <c r="AJ1084" s="6"/>
      <c r="AK1084" s="6"/>
    </row>
    <row r="1085" spans="1:37" ht="15">
      <c r="A1085" s="6"/>
      <c r="B1085" s="6"/>
      <c r="C1085" s="6"/>
      <c r="D1085" s="6"/>
      <c r="E1085" s="6"/>
      <c r="F1085" s="6"/>
      <c r="G1085" s="6"/>
      <c r="H1085" s="6"/>
      <c r="I1085" s="6"/>
      <c r="J1085" s="6"/>
      <c r="K1085" s="6"/>
      <c r="L1085" s="6"/>
      <c r="M1085" s="6"/>
      <c r="N1085" s="6"/>
      <c r="O1085" s="6"/>
      <c r="P1085" s="6"/>
      <c r="Q1085" s="6"/>
      <c r="R1085" s="6"/>
      <c r="S1085" s="6"/>
      <c r="T1085" s="6"/>
      <c r="U1085" s="6"/>
      <c r="V1085" s="6"/>
      <c r="W1085" s="6"/>
      <c r="X1085" s="6"/>
      <c r="Y1085" s="6"/>
      <c r="Z1085" s="6"/>
      <c r="AA1085" s="6"/>
      <c r="AB1085" s="6"/>
      <c r="AC1085" s="6"/>
      <c r="AD1085" s="6"/>
      <c r="AE1085" s="6"/>
      <c r="AF1085" s="6"/>
      <c r="AG1085" s="6"/>
      <c r="AH1085" s="6"/>
      <c r="AI1085" s="6"/>
      <c r="AJ1085" s="6"/>
      <c r="AK1085" s="6"/>
    </row>
    <row r="1086" spans="1:37" ht="15">
      <c r="A1086" s="6"/>
      <c r="B1086" s="6"/>
      <c r="C1086" s="6"/>
      <c r="D1086" s="6"/>
      <c r="E1086" s="6"/>
      <c r="F1086" s="6"/>
      <c r="G1086" s="6"/>
      <c r="H1086" s="6"/>
      <c r="I1086" s="6"/>
      <c r="J1086" s="6"/>
      <c r="K1086" s="6"/>
      <c r="L1086" s="6"/>
      <c r="M1086" s="6"/>
      <c r="N1086" s="6"/>
      <c r="O1086" s="6"/>
      <c r="P1086" s="6"/>
      <c r="Q1086" s="6"/>
      <c r="R1086" s="6"/>
      <c r="S1086" s="6"/>
      <c r="T1086" s="6"/>
      <c r="U1086" s="6"/>
      <c r="V1086" s="6"/>
      <c r="W1086" s="6"/>
      <c r="X1086" s="6"/>
      <c r="Y1086" s="6"/>
      <c r="Z1086" s="6"/>
      <c r="AA1086" s="6"/>
      <c r="AB1086" s="6"/>
      <c r="AC1086" s="6"/>
      <c r="AD1086" s="6"/>
      <c r="AE1086" s="6"/>
      <c r="AF1086" s="6"/>
      <c r="AG1086" s="6"/>
      <c r="AH1086" s="6"/>
      <c r="AI1086" s="6"/>
      <c r="AJ1086" s="6"/>
      <c r="AK1086" s="6"/>
    </row>
    <row r="1087" spans="1:37" ht="15">
      <c r="A1087" s="6"/>
      <c r="B1087" s="6"/>
      <c r="C1087" s="6"/>
      <c r="D1087" s="6"/>
      <c r="E1087" s="6"/>
      <c r="F1087" s="6"/>
      <c r="G1087" s="6"/>
      <c r="H1087" s="6"/>
      <c r="I1087" s="6"/>
      <c r="J1087" s="6"/>
      <c r="K1087" s="6"/>
      <c r="L1087" s="6"/>
      <c r="M1087" s="6"/>
      <c r="N1087" s="6"/>
      <c r="O1087" s="6"/>
      <c r="P1087" s="6"/>
      <c r="Q1087" s="6"/>
      <c r="R1087" s="6"/>
      <c r="S1087" s="6"/>
      <c r="T1087" s="6"/>
      <c r="U1087" s="6"/>
      <c r="V1087" s="6"/>
      <c r="W1087" s="6"/>
      <c r="X1087" s="6"/>
      <c r="Y1087" s="6"/>
      <c r="Z1087" s="6"/>
      <c r="AA1087" s="6"/>
      <c r="AB1087" s="6"/>
      <c r="AC1087" s="6"/>
      <c r="AD1087" s="6"/>
      <c r="AE1087" s="6"/>
      <c r="AF1087" s="6"/>
      <c r="AG1087" s="6"/>
      <c r="AH1087" s="6"/>
      <c r="AI1087" s="6"/>
      <c r="AJ1087" s="6"/>
      <c r="AK1087" s="6"/>
    </row>
    <row r="1088" spans="1:37" ht="15">
      <c r="A1088" s="6"/>
      <c r="B1088" s="6"/>
      <c r="C1088" s="6"/>
      <c r="D1088" s="6"/>
      <c r="E1088" s="6"/>
      <c r="F1088" s="6"/>
      <c r="G1088" s="6"/>
      <c r="H1088" s="6"/>
      <c r="I1088" s="6"/>
      <c r="J1088" s="6"/>
      <c r="K1088" s="6"/>
      <c r="L1088" s="6"/>
      <c r="M1088" s="6"/>
      <c r="N1088" s="6"/>
      <c r="O1088" s="6"/>
      <c r="P1088" s="6"/>
      <c r="Q1088" s="6"/>
      <c r="R1088" s="6"/>
      <c r="S1088" s="6"/>
      <c r="T1088" s="6"/>
      <c r="U1088" s="6"/>
      <c r="V1088" s="6"/>
      <c r="W1088" s="6"/>
      <c r="X1088" s="6"/>
      <c r="Y1088" s="6"/>
      <c r="Z1088" s="6"/>
      <c r="AA1088" s="6"/>
      <c r="AB1088" s="6"/>
      <c r="AC1088" s="6"/>
      <c r="AD1088" s="6"/>
      <c r="AE1088" s="6"/>
      <c r="AF1088" s="6"/>
      <c r="AG1088" s="6"/>
      <c r="AH1088" s="6"/>
      <c r="AI1088" s="6"/>
      <c r="AJ1088" s="6"/>
      <c r="AK1088" s="6"/>
    </row>
    <row r="1089" spans="1:37" ht="15">
      <c r="A1089" s="6"/>
      <c r="B1089" s="6"/>
      <c r="C1089" s="6"/>
      <c r="D1089" s="6"/>
      <c r="E1089" s="6"/>
      <c r="F1089" s="6"/>
      <c r="G1089" s="6"/>
      <c r="H1089" s="6"/>
      <c r="I1089" s="6"/>
      <c r="J1089" s="6"/>
      <c r="K1089" s="6"/>
      <c r="L1089" s="6"/>
      <c r="M1089" s="6"/>
      <c r="N1089" s="6"/>
      <c r="O1089" s="6"/>
      <c r="P1089" s="6"/>
      <c r="Q1089" s="6"/>
      <c r="R1089" s="6"/>
      <c r="S1089" s="6"/>
      <c r="T1089" s="6"/>
      <c r="U1089" s="6"/>
      <c r="V1089" s="6"/>
      <c r="W1089" s="6"/>
      <c r="X1089" s="6"/>
      <c r="Y1089" s="6"/>
      <c r="Z1089" s="6"/>
      <c r="AA1089" s="6"/>
      <c r="AB1089" s="6"/>
      <c r="AC1089" s="6"/>
      <c r="AD1089" s="6"/>
      <c r="AE1089" s="6"/>
      <c r="AF1089" s="6"/>
      <c r="AG1089" s="6"/>
      <c r="AH1089" s="6"/>
      <c r="AI1089" s="6"/>
      <c r="AJ1089" s="6"/>
      <c r="AK1089" s="6"/>
    </row>
    <row r="1090" spans="1:37" ht="15">
      <c r="A1090" s="6"/>
      <c r="B1090" s="6"/>
      <c r="C1090" s="6"/>
      <c r="D1090" s="6"/>
      <c r="E1090" s="6"/>
      <c r="F1090" s="6"/>
      <c r="G1090" s="6"/>
      <c r="H1090" s="6"/>
      <c r="I1090" s="6"/>
      <c r="J1090" s="6"/>
      <c r="K1090" s="6"/>
      <c r="L1090" s="6"/>
      <c r="M1090" s="6"/>
      <c r="N1090" s="6"/>
      <c r="O1090" s="6"/>
      <c r="P1090" s="6"/>
      <c r="Q1090" s="6"/>
      <c r="R1090" s="6"/>
      <c r="S1090" s="6"/>
      <c r="T1090" s="6"/>
      <c r="U1090" s="6"/>
      <c r="V1090" s="6"/>
      <c r="W1090" s="6"/>
      <c r="X1090" s="6"/>
      <c r="Y1090" s="6"/>
      <c r="Z1090" s="6"/>
      <c r="AA1090" s="6"/>
      <c r="AB1090" s="6"/>
      <c r="AC1090" s="6"/>
      <c r="AD1090" s="6"/>
      <c r="AE1090" s="6"/>
      <c r="AF1090" s="6"/>
      <c r="AG1090" s="6"/>
      <c r="AH1090" s="6"/>
      <c r="AI1090" s="6"/>
      <c r="AJ1090" s="6"/>
      <c r="AK1090" s="6"/>
    </row>
    <row r="1091" spans="1:37" ht="15">
      <c r="A1091" s="6"/>
      <c r="B1091" s="6"/>
      <c r="C1091" s="6"/>
      <c r="D1091" s="6"/>
      <c r="E1091" s="6"/>
      <c r="F1091" s="6"/>
      <c r="G1091" s="6"/>
      <c r="H1091" s="6"/>
      <c r="I1091" s="6"/>
      <c r="J1091" s="6"/>
      <c r="K1091" s="6"/>
      <c r="L1091" s="6"/>
      <c r="M1091" s="6"/>
      <c r="N1091" s="6"/>
      <c r="O1091" s="6"/>
      <c r="P1091" s="6"/>
      <c r="Q1091" s="6"/>
      <c r="R1091" s="6"/>
      <c r="S1091" s="6"/>
      <c r="T1091" s="6"/>
      <c r="U1091" s="6"/>
      <c r="V1091" s="6"/>
      <c r="W1091" s="6"/>
      <c r="X1091" s="6"/>
      <c r="Y1091" s="6"/>
      <c r="Z1091" s="6"/>
      <c r="AA1091" s="6"/>
      <c r="AB1091" s="6"/>
      <c r="AC1091" s="6"/>
      <c r="AD1091" s="6"/>
      <c r="AE1091" s="6"/>
      <c r="AF1091" s="6"/>
      <c r="AG1091" s="6"/>
      <c r="AH1091" s="6"/>
      <c r="AI1091" s="6"/>
      <c r="AJ1091" s="6"/>
      <c r="AK1091" s="6"/>
    </row>
    <row r="1092" spans="1:37" ht="15">
      <c r="A1092" s="6"/>
      <c r="B1092" s="6"/>
      <c r="C1092" s="6"/>
      <c r="D1092" s="6"/>
      <c r="E1092" s="6"/>
      <c r="F1092" s="6"/>
      <c r="G1092" s="6"/>
      <c r="H1092" s="6"/>
      <c r="I1092" s="6"/>
      <c r="J1092" s="6"/>
      <c r="K1092" s="6"/>
      <c r="L1092" s="6"/>
      <c r="M1092" s="6"/>
      <c r="N1092" s="6"/>
      <c r="O1092" s="6"/>
      <c r="P1092" s="6"/>
      <c r="Q1092" s="6"/>
      <c r="R1092" s="6"/>
      <c r="S1092" s="6"/>
      <c r="T1092" s="6"/>
      <c r="U1092" s="6"/>
      <c r="V1092" s="6"/>
      <c r="W1092" s="6"/>
      <c r="X1092" s="6"/>
      <c r="Y1092" s="6"/>
      <c r="Z1092" s="6"/>
      <c r="AA1092" s="6"/>
      <c r="AB1092" s="6"/>
      <c r="AC1092" s="6"/>
      <c r="AD1092" s="6"/>
      <c r="AE1092" s="6"/>
      <c r="AF1092" s="6"/>
      <c r="AG1092" s="6"/>
      <c r="AH1092" s="6"/>
      <c r="AI1092" s="6"/>
      <c r="AJ1092" s="6"/>
      <c r="AK1092" s="6"/>
    </row>
    <row r="1093" spans="1:37" ht="15">
      <c r="A1093" s="6"/>
      <c r="B1093" s="6"/>
      <c r="C1093" s="6"/>
      <c r="D1093" s="6"/>
      <c r="E1093" s="6"/>
      <c r="F1093" s="6"/>
      <c r="G1093" s="6"/>
      <c r="H1093" s="6"/>
      <c r="I1093" s="6"/>
      <c r="J1093" s="6"/>
      <c r="K1093" s="6"/>
      <c r="L1093" s="6"/>
      <c r="M1093" s="6"/>
      <c r="N1093" s="6"/>
      <c r="O1093" s="6"/>
      <c r="P1093" s="6"/>
      <c r="Q1093" s="6"/>
      <c r="R1093" s="6"/>
      <c r="S1093" s="6"/>
      <c r="T1093" s="6"/>
      <c r="U1093" s="6"/>
      <c r="V1093" s="6"/>
      <c r="W1093" s="6"/>
      <c r="X1093" s="6"/>
      <c r="Y1093" s="6"/>
      <c r="Z1093" s="6"/>
      <c r="AA1093" s="6"/>
      <c r="AB1093" s="6"/>
      <c r="AC1093" s="6"/>
      <c r="AD1093" s="6"/>
      <c r="AE1093" s="6"/>
      <c r="AF1093" s="6"/>
      <c r="AG1093" s="6"/>
      <c r="AH1093" s="6"/>
      <c r="AI1093" s="6"/>
      <c r="AJ1093" s="6"/>
      <c r="AK1093" s="6"/>
    </row>
    <row r="1094" spans="1:37" ht="15">
      <c r="A1094" s="6"/>
      <c r="B1094" s="6"/>
      <c r="C1094" s="6"/>
      <c r="D1094" s="6"/>
      <c r="E1094" s="6"/>
      <c r="F1094" s="6"/>
      <c r="G1094" s="6"/>
      <c r="H1094" s="6"/>
      <c r="I1094" s="6"/>
      <c r="J1094" s="6"/>
      <c r="K1094" s="6"/>
      <c r="L1094" s="6"/>
      <c r="M1094" s="6"/>
      <c r="N1094" s="6"/>
      <c r="O1094" s="6"/>
      <c r="P1094" s="6"/>
      <c r="Q1094" s="6"/>
      <c r="R1094" s="6"/>
      <c r="S1094" s="6"/>
      <c r="T1094" s="6"/>
      <c r="U1094" s="6"/>
      <c r="V1094" s="6"/>
      <c r="W1094" s="6"/>
      <c r="X1094" s="6"/>
      <c r="Y1094" s="6"/>
      <c r="Z1094" s="6"/>
      <c r="AA1094" s="6"/>
      <c r="AB1094" s="6"/>
      <c r="AC1094" s="6"/>
      <c r="AD1094" s="6"/>
      <c r="AE1094" s="6"/>
      <c r="AF1094" s="6"/>
      <c r="AG1094" s="6"/>
      <c r="AH1094" s="6"/>
      <c r="AI1094" s="6"/>
      <c r="AJ1094" s="6"/>
      <c r="AK1094" s="6"/>
    </row>
    <row r="1095" spans="1:37" ht="15">
      <c r="A1095" s="6"/>
      <c r="B1095" s="6"/>
      <c r="C1095" s="6"/>
      <c r="D1095" s="6"/>
      <c r="E1095" s="6"/>
      <c r="F1095" s="6"/>
      <c r="G1095" s="6"/>
      <c r="H1095" s="6"/>
      <c r="I1095" s="6"/>
      <c r="J1095" s="6"/>
      <c r="K1095" s="6"/>
      <c r="L1095" s="6"/>
      <c r="M1095" s="6"/>
      <c r="N1095" s="6"/>
      <c r="O1095" s="6"/>
      <c r="P1095" s="6"/>
      <c r="Q1095" s="6"/>
      <c r="R1095" s="6"/>
      <c r="S1095" s="6"/>
      <c r="T1095" s="6"/>
      <c r="U1095" s="6"/>
      <c r="V1095" s="6"/>
      <c r="W1095" s="6"/>
      <c r="X1095" s="6"/>
      <c r="Y1095" s="6"/>
      <c r="Z1095" s="6"/>
      <c r="AA1095" s="6"/>
      <c r="AB1095" s="6"/>
      <c r="AC1095" s="6"/>
      <c r="AD1095" s="6"/>
      <c r="AE1095" s="6"/>
      <c r="AF1095" s="6"/>
      <c r="AG1095" s="6"/>
      <c r="AH1095" s="6"/>
      <c r="AI1095" s="6"/>
      <c r="AJ1095" s="6"/>
      <c r="AK1095" s="6"/>
    </row>
    <row r="1096" spans="1:37" ht="15">
      <c r="A1096" s="6"/>
      <c r="B1096" s="6"/>
      <c r="C1096" s="6"/>
      <c r="D1096" s="6"/>
      <c r="E1096" s="6"/>
      <c r="F1096" s="6"/>
      <c r="G1096" s="6"/>
      <c r="H1096" s="6"/>
      <c r="I1096" s="6"/>
      <c r="J1096" s="6"/>
      <c r="K1096" s="6"/>
      <c r="L1096" s="6"/>
      <c r="M1096" s="6"/>
      <c r="N1096" s="6"/>
      <c r="O1096" s="6"/>
      <c r="P1096" s="6"/>
      <c r="Q1096" s="6"/>
      <c r="R1096" s="6"/>
      <c r="S1096" s="6"/>
      <c r="T1096" s="6"/>
      <c r="U1096" s="6"/>
      <c r="V1096" s="6"/>
      <c r="W1096" s="6"/>
      <c r="X1096" s="6"/>
      <c r="Y1096" s="6"/>
      <c r="Z1096" s="6"/>
      <c r="AA1096" s="6"/>
      <c r="AB1096" s="6"/>
      <c r="AC1096" s="6"/>
      <c r="AD1096" s="6"/>
      <c r="AE1096" s="6"/>
      <c r="AF1096" s="6"/>
      <c r="AG1096" s="6"/>
      <c r="AH1096" s="6"/>
      <c r="AI1096" s="6"/>
      <c r="AJ1096" s="6"/>
      <c r="AK1096" s="6"/>
    </row>
    <row r="1097" spans="1:37" ht="15">
      <c r="A1097" s="6"/>
      <c r="B1097" s="6"/>
      <c r="C1097" s="6"/>
      <c r="D1097" s="6"/>
      <c r="E1097" s="6"/>
      <c r="F1097" s="6"/>
      <c r="G1097" s="6"/>
      <c r="H1097" s="6"/>
      <c r="I1097" s="6"/>
      <c r="J1097" s="6"/>
      <c r="K1097" s="6"/>
      <c r="L1097" s="6"/>
      <c r="M1097" s="6"/>
      <c r="N1097" s="6"/>
      <c r="O1097" s="6"/>
      <c r="P1097" s="6"/>
      <c r="Q1097" s="6"/>
      <c r="R1097" s="6"/>
      <c r="S1097" s="6"/>
      <c r="T1097" s="6"/>
      <c r="U1097" s="6"/>
      <c r="V1097" s="6"/>
      <c r="W1097" s="6"/>
      <c r="X1097" s="6"/>
      <c r="Y1097" s="6"/>
      <c r="Z1097" s="6"/>
      <c r="AA1097" s="6"/>
      <c r="AB1097" s="6"/>
      <c r="AC1097" s="6"/>
      <c r="AD1097" s="6"/>
      <c r="AE1097" s="6"/>
      <c r="AF1097" s="6"/>
      <c r="AG1097" s="6"/>
      <c r="AH1097" s="6"/>
      <c r="AI1097" s="6"/>
      <c r="AJ1097" s="6"/>
      <c r="AK1097" s="6"/>
    </row>
    <row r="1098" spans="1:37" ht="15">
      <c r="A1098" s="6"/>
      <c r="B1098" s="6"/>
      <c r="C1098" s="6"/>
      <c r="D1098" s="6"/>
      <c r="E1098" s="6"/>
      <c r="F1098" s="6"/>
      <c r="G1098" s="6"/>
      <c r="H1098" s="6"/>
      <c r="I1098" s="6"/>
      <c r="J1098" s="6"/>
      <c r="K1098" s="6"/>
      <c r="L1098" s="6"/>
      <c r="M1098" s="6"/>
      <c r="N1098" s="6"/>
      <c r="O1098" s="6"/>
      <c r="P1098" s="6"/>
      <c r="Q1098" s="6"/>
      <c r="R1098" s="6"/>
      <c r="S1098" s="6"/>
      <c r="T1098" s="6"/>
      <c r="U1098" s="6"/>
      <c r="V1098" s="6"/>
      <c r="W1098" s="6"/>
      <c r="X1098" s="6"/>
      <c r="Y1098" s="6"/>
      <c r="Z1098" s="6"/>
      <c r="AA1098" s="6"/>
      <c r="AB1098" s="6"/>
      <c r="AC1098" s="6"/>
      <c r="AD1098" s="6"/>
      <c r="AE1098" s="6"/>
      <c r="AF1098" s="6"/>
      <c r="AG1098" s="6"/>
      <c r="AH1098" s="6"/>
      <c r="AI1098" s="6"/>
      <c r="AJ1098" s="6"/>
      <c r="AK1098" s="6"/>
    </row>
    <row r="1099" spans="1:37" ht="15">
      <c r="A1099" s="6"/>
      <c r="B1099" s="6"/>
      <c r="C1099" s="6"/>
      <c r="D1099" s="6"/>
      <c r="E1099" s="6"/>
      <c r="F1099" s="6"/>
      <c r="G1099" s="6"/>
      <c r="H1099" s="6"/>
      <c r="I1099" s="6"/>
      <c r="J1099" s="6"/>
      <c r="K1099" s="6"/>
      <c r="L1099" s="6"/>
      <c r="M1099" s="6"/>
      <c r="N1099" s="6"/>
      <c r="O1099" s="6"/>
      <c r="P1099" s="6"/>
      <c r="Q1099" s="6"/>
      <c r="R1099" s="6"/>
      <c r="S1099" s="6"/>
      <c r="T1099" s="6"/>
      <c r="U1099" s="6"/>
      <c r="V1099" s="6"/>
      <c r="W1099" s="6"/>
      <c r="X1099" s="6"/>
      <c r="Y1099" s="6"/>
      <c r="Z1099" s="6"/>
      <c r="AA1099" s="6"/>
      <c r="AB1099" s="6"/>
      <c r="AC1099" s="6"/>
      <c r="AD1099" s="6"/>
      <c r="AE1099" s="6"/>
      <c r="AF1099" s="6"/>
      <c r="AG1099" s="6"/>
      <c r="AH1099" s="6"/>
      <c r="AI1099" s="6"/>
      <c r="AJ1099" s="6"/>
      <c r="AK1099" s="6"/>
    </row>
    <row r="1100" spans="1:37" ht="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row>
    <row r="1101" spans="1:37" ht="15">
      <c r="A1101" s="6"/>
      <c r="B1101" s="6"/>
      <c r="C1101" s="6"/>
      <c r="D1101" s="6"/>
      <c r="E1101" s="6"/>
      <c r="F1101" s="6"/>
      <c r="G1101" s="6"/>
      <c r="H1101" s="6"/>
      <c r="I1101" s="6"/>
      <c r="J1101" s="6"/>
      <c r="K1101" s="6"/>
      <c r="L1101" s="6"/>
      <c r="M1101" s="6"/>
      <c r="N1101" s="6"/>
      <c r="O1101" s="6"/>
      <c r="P1101" s="6"/>
      <c r="Q1101" s="6"/>
      <c r="R1101" s="6"/>
      <c r="S1101" s="6"/>
      <c r="T1101" s="6"/>
      <c r="U1101" s="6"/>
      <c r="V1101" s="6"/>
      <c r="W1101" s="6"/>
      <c r="X1101" s="6"/>
      <c r="Y1101" s="6"/>
      <c r="Z1101" s="6"/>
      <c r="AA1101" s="6"/>
      <c r="AB1101" s="6"/>
      <c r="AC1101" s="6"/>
      <c r="AD1101" s="6"/>
      <c r="AE1101" s="6"/>
      <c r="AF1101" s="6"/>
      <c r="AG1101" s="6"/>
      <c r="AH1101" s="6"/>
      <c r="AI1101" s="6"/>
      <c r="AJ1101" s="6"/>
      <c r="AK1101" s="6"/>
    </row>
    <row r="1102" spans="1:37" ht="15">
      <c r="A1102" s="6"/>
      <c r="B1102" s="6"/>
      <c r="C1102" s="6"/>
      <c r="D1102" s="6"/>
      <c r="E1102" s="6"/>
      <c r="F1102" s="6"/>
      <c r="G1102" s="6"/>
      <c r="H1102" s="6"/>
      <c r="I1102" s="6"/>
      <c r="J1102" s="6"/>
      <c r="K1102" s="6"/>
      <c r="L1102" s="6"/>
      <c r="M1102" s="6"/>
      <c r="N1102" s="6"/>
      <c r="O1102" s="6"/>
      <c r="P1102" s="6"/>
      <c r="Q1102" s="6"/>
      <c r="R1102" s="6"/>
      <c r="S1102" s="6"/>
      <c r="T1102" s="6"/>
      <c r="U1102" s="6"/>
      <c r="V1102" s="6"/>
      <c r="W1102" s="6"/>
      <c r="X1102" s="6"/>
      <c r="Y1102" s="6"/>
      <c r="Z1102" s="6"/>
      <c r="AA1102" s="6"/>
      <c r="AB1102" s="6"/>
      <c r="AC1102" s="6"/>
      <c r="AD1102" s="6"/>
      <c r="AE1102" s="6"/>
      <c r="AF1102" s="6"/>
      <c r="AG1102" s="6"/>
      <c r="AH1102" s="6"/>
      <c r="AI1102" s="6"/>
      <c r="AJ1102" s="6"/>
      <c r="AK1102" s="6"/>
    </row>
    <row r="1103" spans="1:37" ht="15">
      <c r="A1103" s="6"/>
      <c r="B1103" s="6"/>
      <c r="C1103" s="6"/>
      <c r="D1103" s="6"/>
      <c r="E1103" s="6"/>
      <c r="F1103" s="6"/>
      <c r="G1103" s="6"/>
      <c r="H1103" s="6"/>
      <c r="I1103" s="6"/>
      <c r="J1103" s="6"/>
      <c r="K1103" s="6"/>
      <c r="L1103" s="6"/>
      <c r="M1103" s="6"/>
      <c r="N1103" s="6"/>
      <c r="O1103" s="6"/>
      <c r="P1103" s="6"/>
      <c r="Q1103" s="6"/>
      <c r="R1103" s="6"/>
      <c r="S1103" s="6"/>
      <c r="T1103" s="6"/>
      <c r="U1103" s="6"/>
      <c r="V1103" s="6"/>
      <c r="W1103" s="6"/>
      <c r="X1103" s="6"/>
      <c r="Y1103" s="6"/>
      <c r="Z1103" s="6"/>
      <c r="AA1103" s="6"/>
      <c r="AB1103" s="6"/>
      <c r="AC1103" s="6"/>
      <c r="AD1103" s="6"/>
      <c r="AE1103" s="6"/>
      <c r="AF1103" s="6"/>
      <c r="AG1103" s="6"/>
      <c r="AH1103" s="6"/>
      <c r="AI1103" s="6"/>
      <c r="AJ1103" s="6"/>
      <c r="AK1103" s="6"/>
    </row>
    <row r="1104" spans="1:37" ht="15">
      <c r="A1104" s="6"/>
      <c r="B1104" s="6"/>
      <c r="C1104" s="6"/>
      <c r="D1104" s="6"/>
      <c r="E1104" s="6"/>
      <c r="F1104" s="6"/>
      <c r="G1104" s="6"/>
      <c r="H1104" s="6"/>
      <c r="I1104" s="6"/>
      <c r="J1104" s="6"/>
      <c r="K1104" s="6"/>
      <c r="L1104" s="6"/>
      <c r="M1104" s="6"/>
      <c r="N1104" s="6"/>
      <c r="O1104" s="6"/>
      <c r="P1104" s="6"/>
      <c r="Q1104" s="6"/>
      <c r="R1104" s="6"/>
      <c r="S1104" s="6"/>
      <c r="T1104" s="6"/>
      <c r="U1104" s="6"/>
      <c r="V1104" s="6"/>
      <c r="W1104" s="6"/>
      <c r="X1104" s="6"/>
      <c r="Y1104" s="6"/>
      <c r="Z1104" s="6"/>
      <c r="AA1104" s="6"/>
      <c r="AB1104" s="6"/>
      <c r="AC1104" s="6"/>
      <c r="AD1104" s="6"/>
      <c r="AE1104" s="6"/>
      <c r="AF1104" s="6"/>
      <c r="AG1104" s="6"/>
      <c r="AH1104" s="6"/>
      <c r="AI1104" s="6"/>
      <c r="AJ1104" s="6"/>
      <c r="AK1104" s="6"/>
    </row>
    <row r="1105" spans="1:37" ht="15">
      <c r="A1105" s="6"/>
      <c r="B1105" s="6"/>
      <c r="C1105" s="6"/>
      <c r="D1105" s="6"/>
      <c r="E1105" s="6"/>
      <c r="F1105" s="6"/>
      <c r="G1105" s="6"/>
      <c r="H1105" s="6"/>
      <c r="I1105" s="6"/>
      <c r="J1105" s="6"/>
      <c r="K1105" s="6"/>
      <c r="L1105" s="6"/>
      <c r="M1105" s="6"/>
      <c r="N1105" s="6"/>
      <c r="O1105" s="6"/>
      <c r="P1105" s="6"/>
      <c r="Q1105" s="6"/>
      <c r="R1105" s="6"/>
      <c r="S1105" s="6"/>
      <c r="T1105" s="6"/>
      <c r="U1105" s="6"/>
      <c r="V1105" s="6"/>
      <c r="W1105" s="6"/>
      <c r="X1105" s="6"/>
      <c r="Y1105" s="6"/>
      <c r="Z1105" s="6"/>
      <c r="AA1105" s="6"/>
      <c r="AB1105" s="6"/>
      <c r="AC1105" s="6"/>
      <c r="AD1105" s="6"/>
      <c r="AE1105" s="6"/>
      <c r="AF1105" s="6"/>
      <c r="AG1105" s="6"/>
      <c r="AH1105" s="6"/>
      <c r="AI1105" s="6"/>
      <c r="AJ1105" s="6"/>
      <c r="AK1105" s="6"/>
    </row>
    <row r="1106" spans="1:37" ht="15">
      <c r="A1106" s="6"/>
      <c r="B1106" s="6"/>
      <c r="C1106" s="6"/>
      <c r="D1106" s="6"/>
      <c r="E1106" s="6"/>
      <c r="F1106" s="6"/>
      <c r="G1106" s="6"/>
      <c r="H1106" s="6"/>
      <c r="I1106" s="6"/>
      <c r="J1106" s="6"/>
      <c r="K1106" s="6"/>
      <c r="L1106" s="6"/>
      <c r="M1106" s="6"/>
      <c r="N1106" s="6"/>
      <c r="O1106" s="6"/>
      <c r="P1106" s="6"/>
      <c r="Q1106" s="6"/>
      <c r="R1106" s="6"/>
      <c r="S1106" s="6"/>
      <c r="T1106" s="6"/>
      <c r="U1106" s="6"/>
      <c r="V1106" s="6"/>
      <c r="W1106" s="6"/>
      <c r="X1106" s="6"/>
      <c r="Y1106" s="6"/>
      <c r="Z1106" s="6"/>
      <c r="AA1106" s="6"/>
      <c r="AB1106" s="6"/>
      <c r="AC1106" s="6"/>
      <c r="AD1106" s="6"/>
      <c r="AE1106" s="6"/>
      <c r="AF1106" s="6"/>
      <c r="AG1106" s="6"/>
      <c r="AH1106" s="6"/>
      <c r="AI1106" s="6"/>
      <c r="AJ1106" s="6"/>
      <c r="AK1106" s="6"/>
    </row>
    <row r="1107" spans="1:37" ht="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row>
    <row r="1108" spans="1:37" ht="15">
      <c r="A1108" s="6"/>
      <c r="B1108" s="6"/>
      <c r="C1108" s="6"/>
      <c r="D1108" s="6"/>
      <c r="E1108" s="6"/>
      <c r="F1108" s="6"/>
      <c r="G1108" s="6"/>
      <c r="H1108" s="6"/>
      <c r="I1108" s="6"/>
      <c r="J1108" s="6"/>
      <c r="K1108" s="6"/>
      <c r="L1108" s="6"/>
      <c r="M1108" s="6"/>
      <c r="N1108" s="6"/>
      <c r="O1108" s="6"/>
      <c r="P1108" s="6"/>
      <c r="Q1108" s="6"/>
      <c r="R1108" s="6"/>
      <c r="S1108" s="6"/>
      <c r="T1108" s="6"/>
      <c r="U1108" s="6"/>
      <c r="V1108" s="6"/>
      <c r="W1108" s="6"/>
      <c r="X1108" s="6"/>
      <c r="Y1108" s="6"/>
      <c r="Z1108" s="6"/>
      <c r="AA1108" s="6"/>
      <c r="AB1108" s="6"/>
      <c r="AC1108" s="6"/>
      <c r="AD1108" s="6"/>
      <c r="AE1108" s="6"/>
      <c r="AF1108" s="6"/>
      <c r="AG1108" s="6"/>
      <c r="AH1108" s="6"/>
      <c r="AI1108" s="6"/>
      <c r="AJ1108" s="6"/>
      <c r="AK1108" s="6"/>
    </row>
    <row r="1109" spans="1:37" ht="15">
      <c r="A1109" s="6"/>
      <c r="B1109" s="6"/>
      <c r="C1109" s="6"/>
      <c r="D1109" s="6"/>
      <c r="E1109" s="6"/>
      <c r="F1109" s="6"/>
      <c r="G1109" s="6"/>
      <c r="H1109" s="6"/>
      <c r="I1109" s="6"/>
      <c r="J1109" s="6"/>
      <c r="K1109" s="6"/>
      <c r="L1109" s="6"/>
      <c r="M1109" s="6"/>
      <c r="N1109" s="6"/>
      <c r="O1109" s="6"/>
      <c r="P1109" s="6"/>
      <c r="Q1109" s="6"/>
      <c r="R1109" s="6"/>
      <c r="S1109" s="6"/>
      <c r="T1109" s="6"/>
      <c r="U1109" s="6"/>
      <c r="V1109" s="6"/>
      <c r="W1109" s="6"/>
      <c r="X1109" s="6"/>
      <c r="Y1109" s="6"/>
      <c r="Z1109" s="6"/>
      <c r="AA1109" s="6"/>
      <c r="AB1109" s="6"/>
      <c r="AC1109" s="6"/>
      <c r="AD1109" s="6"/>
      <c r="AE1109" s="6"/>
      <c r="AF1109" s="6"/>
      <c r="AG1109" s="6"/>
      <c r="AH1109" s="6"/>
      <c r="AI1109" s="6"/>
      <c r="AJ1109" s="6"/>
      <c r="AK1109" s="6"/>
    </row>
    <row r="1110" spans="1:37" ht="15">
      <c r="A1110" s="6"/>
      <c r="B1110" s="6"/>
      <c r="C1110" s="6"/>
      <c r="D1110" s="6"/>
      <c r="E1110" s="6"/>
      <c r="F1110" s="6"/>
      <c r="G1110" s="6"/>
      <c r="H1110" s="6"/>
      <c r="I1110" s="6"/>
      <c r="J1110" s="6"/>
      <c r="K1110" s="6"/>
      <c r="L1110" s="6"/>
      <c r="M1110" s="6"/>
      <c r="N1110" s="6"/>
      <c r="O1110" s="6"/>
      <c r="P1110" s="6"/>
      <c r="Q1110" s="6"/>
      <c r="R1110" s="6"/>
      <c r="S1110" s="6"/>
      <c r="T1110" s="6"/>
      <c r="U1110" s="6"/>
      <c r="V1110" s="6"/>
      <c r="W1110" s="6"/>
      <c r="X1110" s="6"/>
      <c r="Y1110" s="6"/>
      <c r="Z1110" s="6"/>
      <c r="AA1110" s="6"/>
      <c r="AB1110" s="6"/>
      <c r="AC1110" s="6"/>
      <c r="AD1110" s="6"/>
      <c r="AE1110" s="6"/>
      <c r="AF1110" s="6"/>
      <c r="AG1110" s="6"/>
      <c r="AH1110" s="6"/>
      <c r="AI1110" s="6"/>
      <c r="AJ1110" s="6"/>
      <c r="AK1110" s="6"/>
    </row>
    <row r="1111" spans="1:37" ht="15">
      <c r="A1111" s="6"/>
      <c r="B1111" s="6"/>
      <c r="C1111" s="6"/>
      <c r="D1111" s="6"/>
      <c r="E1111" s="6"/>
      <c r="F1111" s="6"/>
      <c r="G1111" s="6"/>
      <c r="H1111" s="6"/>
      <c r="I1111" s="6"/>
      <c r="J1111" s="6"/>
      <c r="K1111" s="6"/>
      <c r="L1111" s="6"/>
      <c r="M1111" s="6"/>
      <c r="N1111" s="6"/>
      <c r="O1111" s="6"/>
      <c r="P1111" s="6"/>
      <c r="Q1111" s="6"/>
      <c r="R1111" s="6"/>
      <c r="S1111" s="6"/>
      <c r="T1111" s="6"/>
      <c r="U1111" s="6"/>
      <c r="V1111" s="6"/>
      <c r="W1111" s="6"/>
      <c r="X1111" s="6"/>
      <c r="Y1111" s="6"/>
      <c r="Z1111" s="6"/>
      <c r="AA1111" s="6"/>
      <c r="AB1111" s="6"/>
      <c r="AC1111" s="6"/>
      <c r="AD1111" s="6"/>
      <c r="AE1111" s="6"/>
      <c r="AF1111" s="6"/>
      <c r="AG1111" s="6"/>
      <c r="AH1111" s="6"/>
      <c r="AI1111" s="6"/>
      <c r="AJ1111" s="6"/>
      <c r="AK1111" s="6"/>
    </row>
    <row r="1112" spans="1:37" ht="15">
      <c r="A1112" s="6"/>
      <c r="B1112" s="6"/>
      <c r="C1112" s="6"/>
      <c r="D1112" s="6"/>
      <c r="E1112" s="6"/>
      <c r="F1112" s="6"/>
      <c r="G1112" s="6"/>
      <c r="H1112" s="6"/>
      <c r="I1112" s="6"/>
      <c r="J1112" s="6"/>
      <c r="K1112" s="6"/>
      <c r="L1112" s="6"/>
      <c r="M1112" s="6"/>
      <c r="N1112" s="6"/>
      <c r="O1112" s="6"/>
      <c r="P1112" s="6"/>
      <c r="Q1112" s="6"/>
      <c r="R1112" s="6"/>
      <c r="S1112" s="6"/>
      <c r="T1112" s="6"/>
      <c r="U1112" s="6"/>
      <c r="V1112" s="6"/>
      <c r="W1112" s="6"/>
      <c r="X1112" s="6"/>
      <c r="Y1112" s="6"/>
      <c r="Z1112" s="6"/>
      <c r="AA1112" s="6"/>
      <c r="AB1112" s="6"/>
      <c r="AC1112" s="6"/>
      <c r="AD1112" s="6"/>
      <c r="AE1112" s="6"/>
      <c r="AF1112" s="6"/>
      <c r="AG1112" s="6"/>
      <c r="AH1112" s="6"/>
      <c r="AI1112" s="6"/>
      <c r="AJ1112" s="6"/>
      <c r="AK1112" s="6"/>
    </row>
    <row r="1113" spans="1:37" ht="15">
      <c r="A1113" s="6"/>
      <c r="B1113" s="6"/>
      <c r="C1113" s="6"/>
      <c r="D1113" s="6"/>
      <c r="E1113" s="6"/>
      <c r="F1113" s="6"/>
      <c r="G1113" s="6"/>
      <c r="H1113" s="6"/>
      <c r="I1113" s="6"/>
      <c r="J1113" s="6"/>
      <c r="K1113" s="6"/>
      <c r="L1113" s="6"/>
      <c r="M1113" s="6"/>
      <c r="N1113" s="6"/>
      <c r="O1113" s="6"/>
      <c r="P1113" s="6"/>
      <c r="Q1113" s="6"/>
      <c r="R1113" s="6"/>
      <c r="S1113" s="6"/>
      <c r="T1113" s="6"/>
      <c r="U1113" s="6"/>
      <c r="V1113" s="6"/>
      <c r="W1113" s="6"/>
      <c r="X1113" s="6"/>
      <c r="Y1113" s="6"/>
      <c r="Z1113" s="6"/>
      <c r="AA1113" s="6"/>
      <c r="AB1113" s="6"/>
      <c r="AC1113" s="6"/>
      <c r="AD1113" s="6"/>
      <c r="AE1113" s="6"/>
      <c r="AF1113" s="6"/>
      <c r="AG1113" s="6"/>
      <c r="AH1113" s="6"/>
      <c r="AI1113" s="6"/>
      <c r="AJ1113" s="6"/>
      <c r="AK1113" s="6"/>
    </row>
    <row r="1114" spans="1:37" ht="15">
      <c r="A1114" s="6"/>
      <c r="B1114" s="6"/>
      <c r="C1114" s="6"/>
      <c r="D1114" s="6"/>
      <c r="E1114" s="6"/>
      <c r="F1114" s="6"/>
      <c r="G1114" s="6"/>
      <c r="H1114" s="6"/>
      <c r="I1114" s="6"/>
      <c r="J1114" s="6"/>
      <c r="K1114" s="6"/>
      <c r="L1114" s="6"/>
      <c r="M1114" s="6"/>
      <c r="N1114" s="6"/>
      <c r="O1114" s="6"/>
      <c r="P1114" s="6"/>
      <c r="Q1114" s="6"/>
      <c r="R1114" s="6"/>
      <c r="S1114" s="6"/>
      <c r="T1114" s="6"/>
      <c r="U1114" s="6"/>
      <c r="V1114" s="6"/>
      <c r="W1114" s="6"/>
      <c r="X1114" s="6"/>
      <c r="Y1114" s="6"/>
      <c r="Z1114" s="6"/>
      <c r="AA1114" s="6"/>
      <c r="AB1114" s="6"/>
      <c r="AC1114" s="6"/>
      <c r="AD1114" s="6"/>
      <c r="AE1114" s="6"/>
      <c r="AF1114" s="6"/>
      <c r="AG1114" s="6"/>
      <c r="AH1114" s="6"/>
      <c r="AI1114" s="6"/>
      <c r="AJ1114" s="6"/>
      <c r="AK1114" s="6"/>
    </row>
    <row r="1115" spans="1:37" ht="15">
      <c r="A1115" s="6"/>
      <c r="B1115" s="6"/>
      <c r="C1115" s="6"/>
      <c r="D1115" s="6"/>
      <c r="E1115" s="6"/>
      <c r="F1115" s="6"/>
      <c r="G1115" s="6"/>
      <c r="H1115" s="6"/>
      <c r="I1115" s="6"/>
      <c r="J1115" s="6"/>
      <c r="K1115" s="6"/>
      <c r="L1115" s="6"/>
      <c r="M1115" s="6"/>
      <c r="N1115" s="6"/>
      <c r="O1115" s="6"/>
      <c r="P1115" s="6"/>
      <c r="Q1115" s="6"/>
      <c r="R1115" s="6"/>
      <c r="S1115" s="6"/>
      <c r="T1115" s="6"/>
      <c r="U1115" s="6"/>
      <c r="V1115" s="6"/>
      <c r="W1115" s="6"/>
      <c r="X1115" s="6"/>
      <c r="Y1115" s="6"/>
      <c r="Z1115" s="6"/>
      <c r="AA1115" s="6"/>
      <c r="AB1115" s="6"/>
      <c r="AC1115" s="6"/>
      <c r="AD1115" s="6"/>
      <c r="AE1115" s="6"/>
      <c r="AF1115" s="6"/>
      <c r="AG1115" s="6"/>
      <c r="AH1115" s="6"/>
      <c r="AI1115" s="6"/>
      <c r="AJ1115" s="6"/>
      <c r="AK1115" s="6"/>
    </row>
    <row r="1116" spans="1:37" ht="15">
      <c r="A1116" s="6"/>
      <c r="B1116" s="6"/>
      <c r="C1116" s="6"/>
      <c r="D1116" s="6"/>
      <c r="E1116" s="6"/>
      <c r="F1116" s="6"/>
      <c r="G1116" s="6"/>
      <c r="H1116" s="6"/>
      <c r="I1116" s="6"/>
      <c r="J1116" s="6"/>
      <c r="K1116" s="6"/>
      <c r="L1116" s="6"/>
      <c r="M1116" s="6"/>
      <c r="N1116" s="6"/>
      <c r="O1116" s="6"/>
      <c r="P1116" s="6"/>
      <c r="Q1116" s="6"/>
      <c r="R1116" s="6"/>
      <c r="S1116" s="6"/>
      <c r="T1116" s="6"/>
      <c r="U1116" s="6"/>
      <c r="V1116" s="6"/>
      <c r="W1116" s="6"/>
      <c r="X1116" s="6"/>
      <c r="Y1116" s="6"/>
      <c r="Z1116" s="6"/>
      <c r="AA1116" s="6"/>
      <c r="AB1116" s="6"/>
      <c r="AC1116" s="6"/>
      <c r="AD1116" s="6"/>
      <c r="AE1116" s="6"/>
      <c r="AF1116" s="6"/>
      <c r="AG1116" s="6"/>
      <c r="AH1116" s="6"/>
      <c r="AI1116" s="6"/>
      <c r="AJ1116" s="6"/>
      <c r="AK1116" s="6"/>
    </row>
    <row r="1117" spans="1:37" ht="15">
      <c r="A1117" s="6"/>
      <c r="B1117" s="6"/>
      <c r="C1117" s="6"/>
      <c r="D1117" s="6"/>
      <c r="E1117" s="6"/>
      <c r="F1117" s="6"/>
      <c r="G1117" s="6"/>
      <c r="H1117" s="6"/>
      <c r="I1117" s="6"/>
      <c r="J1117" s="6"/>
      <c r="K1117" s="6"/>
      <c r="L1117" s="6"/>
      <c r="M1117" s="6"/>
      <c r="N1117" s="6"/>
      <c r="O1117" s="6"/>
      <c r="P1117" s="6"/>
      <c r="Q1117" s="6"/>
      <c r="R1117" s="6"/>
      <c r="S1117" s="6"/>
      <c r="T1117" s="6"/>
      <c r="U1117" s="6"/>
      <c r="V1117" s="6"/>
      <c r="W1117" s="6"/>
      <c r="X1117" s="6"/>
      <c r="Y1117" s="6"/>
      <c r="Z1117" s="6"/>
      <c r="AA1117" s="6"/>
      <c r="AB1117" s="6"/>
      <c r="AC1117" s="6"/>
      <c r="AD1117" s="6"/>
      <c r="AE1117" s="6"/>
      <c r="AF1117" s="6"/>
      <c r="AG1117" s="6"/>
      <c r="AH1117" s="6"/>
      <c r="AI1117" s="6"/>
      <c r="AJ1117" s="6"/>
      <c r="AK1117" s="6"/>
    </row>
    <row r="1118" spans="1:37" ht="15">
      <c r="A1118" s="6"/>
      <c r="B1118" s="6"/>
      <c r="C1118" s="6"/>
      <c r="D1118" s="6"/>
      <c r="E1118" s="6"/>
      <c r="F1118" s="6"/>
      <c r="G1118" s="6"/>
      <c r="H1118" s="6"/>
      <c r="I1118" s="6"/>
      <c r="J1118" s="6"/>
      <c r="K1118" s="6"/>
      <c r="L1118" s="6"/>
      <c r="M1118" s="6"/>
      <c r="N1118" s="6"/>
      <c r="O1118" s="6"/>
      <c r="P1118" s="6"/>
      <c r="Q1118" s="6"/>
      <c r="R1118" s="6"/>
      <c r="S1118" s="6"/>
      <c r="T1118" s="6"/>
      <c r="U1118" s="6"/>
      <c r="V1118" s="6"/>
      <c r="W1118" s="6"/>
      <c r="X1118" s="6"/>
      <c r="Y1118" s="6"/>
      <c r="Z1118" s="6"/>
      <c r="AA1118" s="6"/>
      <c r="AB1118" s="6"/>
      <c r="AC1118" s="6"/>
      <c r="AD1118" s="6"/>
      <c r="AE1118" s="6"/>
      <c r="AF1118" s="6"/>
      <c r="AG1118" s="6"/>
      <c r="AH1118" s="6"/>
      <c r="AI1118" s="6"/>
      <c r="AJ1118" s="6"/>
      <c r="AK1118" s="6"/>
    </row>
    <row r="1119" spans="1:37" ht="15">
      <c r="A1119" s="6"/>
      <c r="B1119" s="6"/>
      <c r="C1119" s="6"/>
      <c r="D1119" s="6"/>
      <c r="E1119" s="6"/>
      <c r="F1119" s="6"/>
      <c r="G1119" s="6"/>
      <c r="H1119" s="6"/>
      <c r="I1119" s="6"/>
      <c r="J1119" s="6"/>
      <c r="K1119" s="6"/>
      <c r="L1119" s="6"/>
      <c r="M1119" s="6"/>
      <c r="N1119" s="6"/>
      <c r="O1119" s="6"/>
      <c r="P1119" s="6"/>
      <c r="Q1119" s="6"/>
      <c r="R1119" s="6"/>
      <c r="S1119" s="6"/>
      <c r="T1119" s="6"/>
      <c r="U1119" s="6"/>
      <c r="V1119" s="6"/>
      <c r="W1119" s="6"/>
      <c r="X1119" s="6"/>
      <c r="Y1119" s="6"/>
      <c r="Z1119" s="6"/>
      <c r="AA1119" s="6"/>
      <c r="AB1119" s="6"/>
      <c r="AC1119" s="6"/>
      <c r="AD1119" s="6"/>
      <c r="AE1119" s="6"/>
      <c r="AF1119" s="6"/>
      <c r="AG1119" s="6"/>
      <c r="AH1119" s="6"/>
      <c r="AI1119" s="6"/>
      <c r="AJ1119" s="6"/>
      <c r="AK1119" s="6"/>
    </row>
    <row r="1120" spans="1:37" ht="15">
      <c r="A1120" s="6"/>
      <c r="B1120" s="6"/>
      <c r="C1120" s="6"/>
      <c r="D1120" s="6"/>
      <c r="E1120" s="6"/>
      <c r="F1120" s="6"/>
      <c r="G1120" s="6"/>
      <c r="H1120" s="6"/>
      <c r="I1120" s="6"/>
      <c r="J1120" s="6"/>
      <c r="K1120" s="6"/>
      <c r="L1120" s="6"/>
      <c r="M1120" s="6"/>
      <c r="N1120" s="6"/>
      <c r="O1120" s="6"/>
      <c r="P1120" s="6"/>
      <c r="Q1120" s="6"/>
      <c r="R1120" s="6"/>
      <c r="S1120" s="6"/>
      <c r="T1120" s="6"/>
      <c r="U1120" s="6"/>
      <c r="V1120" s="6"/>
      <c r="W1120" s="6"/>
      <c r="X1120" s="6"/>
      <c r="Y1120" s="6"/>
      <c r="Z1120" s="6"/>
      <c r="AA1120" s="6"/>
      <c r="AB1120" s="6"/>
      <c r="AC1120" s="6"/>
      <c r="AD1120" s="6"/>
      <c r="AE1120" s="6"/>
      <c r="AF1120" s="6"/>
      <c r="AG1120" s="6"/>
      <c r="AH1120" s="6"/>
      <c r="AI1120" s="6"/>
      <c r="AJ1120" s="6"/>
      <c r="AK1120" s="6"/>
    </row>
    <row r="1121" spans="1:37" ht="15">
      <c r="A1121" s="6"/>
      <c r="B1121" s="6"/>
      <c r="C1121" s="6"/>
      <c r="D1121" s="6"/>
      <c r="E1121" s="6"/>
      <c r="F1121" s="6"/>
      <c r="G1121" s="6"/>
      <c r="H1121" s="6"/>
      <c r="I1121" s="6"/>
      <c r="J1121" s="6"/>
      <c r="K1121" s="6"/>
      <c r="L1121" s="6"/>
      <c r="M1121" s="6"/>
      <c r="N1121" s="6"/>
      <c r="O1121" s="6"/>
      <c r="P1121" s="6"/>
      <c r="Q1121" s="6"/>
      <c r="R1121" s="6"/>
      <c r="S1121" s="6"/>
      <c r="T1121" s="6"/>
      <c r="U1121" s="6"/>
      <c r="V1121" s="6"/>
      <c r="W1121" s="6"/>
      <c r="X1121" s="6"/>
      <c r="Y1121" s="6"/>
      <c r="Z1121" s="6"/>
      <c r="AA1121" s="6"/>
      <c r="AB1121" s="6"/>
      <c r="AC1121" s="6"/>
      <c r="AD1121" s="6"/>
      <c r="AE1121" s="6"/>
      <c r="AF1121" s="6"/>
      <c r="AG1121" s="6"/>
      <c r="AH1121" s="6"/>
      <c r="AI1121" s="6"/>
      <c r="AJ1121" s="6"/>
      <c r="AK1121" s="6"/>
    </row>
    <row r="1122" spans="1:37" ht="15">
      <c r="A1122" s="6"/>
      <c r="B1122" s="6"/>
      <c r="C1122" s="6"/>
      <c r="D1122" s="6"/>
      <c r="E1122" s="6"/>
      <c r="F1122" s="6"/>
      <c r="G1122" s="6"/>
      <c r="H1122" s="6"/>
      <c r="I1122" s="6"/>
      <c r="J1122" s="6"/>
      <c r="K1122" s="6"/>
      <c r="L1122" s="6"/>
      <c r="M1122" s="6"/>
      <c r="N1122" s="6"/>
      <c r="O1122" s="6"/>
      <c r="P1122" s="6"/>
      <c r="Q1122" s="6"/>
      <c r="R1122" s="6"/>
      <c r="S1122" s="6"/>
      <c r="T1122" s="6"/>
      <c r="U1122" s="6"/>
      <c r="V1122" s="6"/>
      <c r="W1122" s="6"/>
      <c r="X1122" s="6"/>
      <c r="Y1122" s="6"/>
      <c r="Z1122" s="6"/>
      <c r="AA1122" s="6"/>
      <c r="AB1122" s="6"/>
      <c r="AC1122" s="6"/>
      <c r="AD1122" s="6"/>
      <c r="AE1122" s="6"/>
      <c r="AF1122" s="6"/>
      <c r="AG1122" s="6"/>
      <c r="AH1122" s="6"/>
      <c r="AI1122" s="6"/>
      <c r="AJ1122" s="6"/>
      <c r="AK1122" s="6"/>
    </row>
    <row r="1123" spans="1:37" ht="15">
      <c r="A1123" s="6"/>
      <c r="B1123" s="6"/>
      <c r="C1123" s="6"/>
      <c r="D1123" s="6"/>
      <c r="E1123" s="6"/>
      <c r="F1123" s="6"/>
      <c r="G1123" s="6"/>
      <c r="H1123" s="6"/>
      <c r="I1123" s="6"/>
      <c r="J1123" s="6"/>
      <c r="K1123" s="6"/>
      <c r="L1123" s="6"/>
      <c r="M1123" s="6"/>
      <c r="N1123" s="6"/>
      <c r="O1123" s="6"/>
      <c r="P1123" s="6"/>
      <c r="Q1123" s="6"/>
      <c r="R1123" s="6"/>
      <c r="S1123" s="6"/>
      <c r="T1123" s="6"/>
      <c r="U1123" s="6"/>
      <c r="V1123" s="6"/>
      <c r="W1123" s="6"/>
      <c r="X1123" s="6"/>
      <c r="Y1123" s="6"/>
      <c r="Z1123" s="6"/>
      <c r="AA1123" s="6"/>
      <c r="AB1123" s="6"/>
      <c r="AC1123" s="6"/>
      <c r="AD1123" s="6"/>
      <c r="AE1123" s="6"/>
      <c r="AF1123" s="6"/>
      <c r="AG1123" s="6"/>
      <c r="AH1123" s="6"/>
      <c r="AI1123" s="6"/>
      <c r="AJ1123" s="6"/>
      <c r="AK1123" s="6"/>
    </row>
    <row r="1124" spans="1:37" ht="15">
      <c r="A1124" s="6"/>
      <c r="B1124" s="6"/>
      <c r="C1124" s="6"/>
      <c r="D1124" s="6"/>
      <c r="E1124" s="6"/>
      <c r="F1124" s="6"/>
      <c r="G1124" s="6"/>
      <c r="H1124" s="6"/>
      <c r="I1124" s="6"/>
      <c r="J1124" s="6"/>
      <c r="K1124" s="6"/>
      <c r="L1124" s="6"/>
      <c r="M1124" s="6"/>
      <c r="N1124" s="6"/>
      <c r="O1124" s="6"/>
      <c r="P1124" s="6"/>
      <c r="Q1124" s="6"/>
      <c r="R1124" s="6"/>
      <c r="S1124" s="6"/>
      <c r="T1124" s="6"/>
      <c r="U1124" s="6"/>
      <c r="V1124" s="6"/>
      <c r="W1124" s="6"/>
      <c r="X1124" s="6"/>
      <c r="Y1124" s="6"/>
      <c r="Z1124" s="6"/>
      <c r="AA1124" s="6"/>
      <c r="AB1124" s="6"/>
      <c r="AC1124" s="6"/>
      <c r="AD1124" s="6"/>
      <c r="AE1124" s="6"/>
      <c r="AF1124" s="6"/>
      <c r="AG1124" s="6"/>
      <c r="AH1124" s="6"/>
      <c r="AI1124" s="6"/>
      <c r="AJ1124" s="6"/>
      <c r="AK1124" s="6"/>
    </row>
    <row r="1125" spans="1:37" ht="15">
      <c r="A1125" s="6"/>
      <c r="B1125" s="6"/>
      <c r="C1125" s="6"/>
      <c r="D1125" s="6"/>
      <c r="E1125" s="6"/>
      <c r="F1125" s="6"/>
      <c r="G1125" s="6"/>
      <c r="H1125" s="6"/>
      <c r="I1125" s="6"/>
      <c r="J1125" s="6"/>
      <c r="K1125" s="6"/>
      <c r="L1125" s="6"/>
      <c r="M1125" s="6"/>
      <c r="N1125" s="6"/>
      <c r="O1125" s="6"/>
      <c r="P1125" s="6"/>
      <c r="Q1125" s="6"/>
      <c r="R1125" s="6"/>
      <c r="S1125" s="6"/>
      <c r="T1125" s="6"/>
      <c r="U1125" s="6"/>
      <c r="V1125" s="6"/>
      <c r="W1125" s="6"/>
      <c r="X1125" s="6"/>
      <c r="Y1125" s="6"/>
      <c r="Z1125" s="6"/>
      <c r="AA1125" s="6"/>
      <c r="AB1125" s="6"/>
      <c r="AC1125" s="6"/>
      <c r="AD1125" s="6"/>
      <c r="AE1125" s="6"/>
      <c r="AF1125" s="6"/>
      <c r="AG1125" s="6"/>
      <c r="AH1125" s="6"/>
      <c r="AI1125" s="6"/>
      <c r="AJ1125" s="6"/>
      <c r="AK1125" s="6"/>
    </row>
    <row r="1126" spans="1:37" ht="15">
      <c r="A1126" s="6"/>
      <c r="B1126" s="6"/>
      <c r="C1126" s="6"/>
      <c r="D1126" s="6"/>
      <c r="E1126" s="6"/>
      <c r="F1126" s="6"/>
      <c r="G1126" s="6"/>
      <c r="H1126" s="6"/>
      <c r="I1126" s="6"/>
      <c r="J1126" s="6"/>
      <c r="K1126" s="6"/>
      <c r="L1126" s="6"/>
      <c r="M1126" s="6"/>
      <c r="N1126" s="6"/>
      <c r="O1126" s="6"/>
      <c r="P1126" s="6"/>
      <c r="Q1126" s="6"/>
      <c r="R1126" s="6"/>
      <c r="S1126" s="6"/>
      <c r="T1126" s="6"/>
      <c r="U1126" s="6"/>
      <c r="V1126" s="6"/>
      <c r="W1126" s="6"/>
      <c r="X1126" s="6"/>
      <c r="Y1126" s="6"/>
      <c r="Z1126" s="6"/>
      <c r="AA1126" s="6"/>
      <c r="AB1126" s="6"/>
      <c r="AC1126" s="6"/>
      <c r="AD1126" s="6"/>
      <c r="AE1126" s="6"/>
      <c r="AF1126" s="6"/>
      <c r="AG1126" s="6"/>
      <c r="AH1126" s="6"/>
      <c r="AI1126" s="6"/>
      <c r="AJ1126" s="6"/>
      <c r="AK1126" s="6"/>
    </row>
    <row r="1127" spans="1:37" ht="15">
      <c r="A1127" s="6"/>
      <c r="B1127" s="6"/>
      <c r="C1127" s="6"/>
      <c r="D1127" s="6"/>
      <c r="E1127" s="6"/>
      <c r="F1127" s="6"/>
      <c r="G1127" s="6"/>
      <c r="H1127" s="6"/>
      <c r="I1127" s="6"/>
      <c r="J1127" s="6"/>
      <c r="K1127" s="6"/>
      <c r="L1127" s="6"/>
      <c r="M1127" s="6"/>
      <c r="N1127" s="6"/>
      <c r="O1127" s="6"/>
      <c r="P1127" s="6"/>
      <c r="Q1127" s="6"/>
      <c r="R1127" s="6"/>
      <c r="S1127" s="6"/>
      <c r="T1127" s="6"/>
      <c r="U1127" s="6"/>
      <c r="V1127" s="6"/>
      <c r="W1127" s="6"/>
      <c r="X1127" s="6"/>
      <c r="Y1127" s="6"/>
      <c r="Z1127" s="6"/>
      <c r="AA1127" s="6"/>
      <c r="AB1127" s="6"/>
      <c r="AC1127" s="6"/>
      <c r="AD1127" s="6"/>
      <c r="AE1127" s="6"/>
      <c r="AF1127" s="6"/>
      <c r="AG1127" s="6"/>
      <c r="AH1127" s="6"/>
      <c r="AI1127" s="6"/>
      <c r="AJ1127" s="6"/>
      <c r="AK1127" s="6"/>
    </row>
    <row r="1128" spans="1:37" ht="15">
      <c r="A1128" s="6"/>
      <c r="B1128" s="6"/>
      <c r="C1128" s="6"/>
      <c r="D1128" s="6"/>
      <c r="E1128" s="6"/>
      <c r="F1128" s="6"/>
      <c r="G1128" s="6"/>
      <c r="H1128" s="6"/>
      <c r="I1128" s="6"/>
      <c r="J1128" s="6"/>
      <c r="K1128" s="6"/>
      <c r="L1128" s="6"/>
      <c r="M1128" s="6"/>
      <c r="N1128" s="6"/>
      <c r="O1128" s="6"/>
      <c r="P1128" s="6"/>
      <c r="Q1128" s="6"/>
      <c r="R1128" s="6"/>
      <c r="S1128" s="6"/>
      <c r="T1128" s="6"/>
      <c r="U1128" s="6"/>
      <c r="V1128" s="6"/>
      <c r="W1128" s="6"/>
      <c r="X1128" s="6"/>
      <c r="Y1128" s="6"/>
      <c r="Z1128" s="6"/>
      <c r="AA1128" s="6"/>
      <c r="AB1128" s="6"/>
      <c r="AC1128" s="6"/>
      <c r="AD1128" s="6"/>
      <c r="AE1128" s="6"/>
      <c r="AF1128" s="6"/>
      <c r="AG1128" s="6"/>
      <c r="AH1128" s="6"/>
      <c r="AI1128" s="6"/>
      <c r="AJ1128" s="6"/>
      <c r="AK1128" s="6"/>
    </row>
    <row r="1129" spans="1:37" ht="15">
      <c r="A1129" s="6"/>
      <c r="B1129" s="6"/>
      <c r="C1129" s="6"/>
      <c r="D1129" s="6"/>
      <c r="E1129" s="6"/>
      <c r="F1129" s="6"/>
      <c r="G1129" s="6"/>
      <c r="H1129" s="6"/>
      <c r="I1129" s="6"/>
      <c r="J1129" s="6"/>
      <c r="K1129" s="6"/>
      <c r="L1129" s="6"/>
      <c r="M1129" s="6"/>
      <c r="N1129" s="6"/>
      <c r="O1129" s="6"/>
      <c r="P1129" s="6"/>
      <c r="Q1129" s="6"/>
      <c r="R1129" s="6"/>
      <c r="S1129" s="6"/>
      <c r="T1129" s="6"/>
      <c r="U1129" s="6"/>
      <c r="V1129" s="6"/>
      <c r="W1129" s="6"/>
      <c r="X1129" s="6"/>
      <c r="Y1129" s="6"/>
      <c r="Z1129" s="6"/>
      <c r="AA1129" s="6"/>
      <c r="AB1129" s="6"/>
      <c r="AC1129" s="6"/>
      <c r="AD1129" s="6"/>
      <c r="AE1129" s="6"/>
      <c r="AF1129" s="6"/>
      <c r="AG1129" s="6"/>
      <c r="AH1129" s="6"/>
      <c r="AI1129" s="6"/>
      <c r="AJ1129" s="6"/>
      <c r="AK1129" s="6"/>
    </row>
    <row r="1130" spans="1:37" ht="15">
      <c r="A1130" s="6"/>
      <c r="B1130" s="6"/>
      <c r="C1130" s="6"/>
      <c r="D1130" s="6"/>
      <c r="E1130" s="6"/>
      <c r="F1130" s="6"/>
      <c r="G1130" s="6"/>
      <c r="H1130" s="6"/>
      <c r="I1130" s="6"/>
      <c r="J1130" s="6"/>
      <c r="K1130" s="6"/>
      <c r="L1130" s="6"/>
      <c r="M1130" s="6"/>
      <c r="N1130" s="6"/>
      <c r="O1130" s="6"/>
      <c r="P1130" s="6"/>
      <c r="Q1130" s="6"/>
      <c r="R1130" s="6"/>
      <c r="S1130" s="6"/>
      <c r="T1130" s="6"/>
      <c r="U1130" s="6"/>
      <c r="V1130" s="6"/>
      <c r="W1130" s="6"/>
      <c r="X1130" s="6"/>
      <c r="Y1130" s="6"/>
      <c r="Z1130" s="6"/>
      <c r="AA1130" s="6"/>
      <c r="AB1130" s="6"/>
      <c r="AC1130" s="6"/>
      <c r="AD1130" s="6"/>
      <c r="AE1130" s="6"/>
      <c r="AF1130" s="6"/>
      <c r="AG1130" s="6"/>
      <c r="AH1130" s="6"/>
      <c r="AI1130" s="6"/>
      <c r="AJ1130" s="6"/>
      <c r="AK1130" s="6"/>
    </row>
    <row r="1131" spans="1:37" ht="15">
      <c r="A1131" s="6"/>
      <c r="B1131" s="6"/>
      <c r="C1131" s="6"/>
      <c r="D1131" s="6"/>
      <c r="E1131" s="6"/>
      <c r="F1131" s="6"/>
      <c r="G1131" s="6"/>
      <c r="H1131" s="6"/>
      <c r="I1131" s="6"/>
      <c r="J1131" s="6"/>
      <c r="K1131" s="6"/>
      <c r="L1131" s="6"/>
      <c r="M1131" s="6"/>
      <c r="N1131" s="6"/>
      <c r="O1131" s="6"/>
      <c r="P1131" s="6"/>
      <c r="Q1131" s="6"/>
      <c r="R1131" s="6"/>
      <c r="S1131" s="6"/>
      <c r="T1131" s="6"/>
      <c r="U1131" s="6"/>
      <c r="V1131" s="6"/>
      <c r="W1131" s="6"/>
      <c r="X1131" s="6"/>
      <c r="Y1131" s="6"/>
      <c r="Z1131" s="6"/>
      <c r="AA1131" s="6"/>
      <c r="AB1131" s="6"/>
      <c r="AC1131" s="6"/>
      <c r="AD1131" s="6"/>
      <c r="AE1131" s="6"/>
      <c r="AF1131" s="6"/>
      <c r="AG1131" s="6"/>
      <c r="AH1131" s="6"/>
      <c r="AI1131" s="6"/>
      <c r="AJ1131" s="6"/>
      <c r="AK1131" s="6"/>
    </row>
    <row r="1132" spans="1:37" ht="15">
      <c r="A1132" s="6"/>
      <c r="B1132" s="6"/>
      <c r="C1132" s="6"/>
      <c r="D1132" s="6"/>
      <c r="E1132" s="6"/>
      <c r="F1132" s="6"/>
      <c r="G1132" s="6"/>
      <c r="H1132" s="6"/>
      <c r="I1132" s="6"/>
      <c r="J1132" s="6"/>
      <c r="K1132" s="6"/>
      <c r="L1132" s="6"/>
      <c r="M1132" s="6"/>
      <c r="N1132" s="6"/>
      <c r="O1132" s="6"/>
      <c r="P1132" s="6"/>
      <c r="Q1132" s="6"/>
      <c r="R1132" s="6"/>
      <c r="S1132" s="6"/>
      <c r="T1132" s="6"/>
      <c r="U1132" s="6"/>
      <c r="V1132" s="6"/>
      <c r="W1132" s="6"/>
      <c r="X1132" s="6"/>
      <c r="Y1132" s="6"/>
      <c r="Z1132" s="6"/>
      <c r="AA1132" s="6"/>
      <c r="AB1132" s="6"/>
      <c r="AC1132" s="6"/>
      <c r="AD1132" s="6"/>
      <c r="AE1132" s="6"/>
      <c r="AF1132" s="6"/>
      <c r="AG1132" s="6"/>
      <c r="AH1132" s="6"/>
      <c r="AI1132" s="6"/>
      <c r="AJ1132" s="6"/>
      <c r="AK1132" s="6"/>
    </row>
    <row r="1133" spans="1:37" ht="15">
      <c r="A1133" s="6"/>
      <c r="B1133" s="6"/>
      <c r="C1133" s="6"/>
      <c r="D1133" s="6"/>
      <c r="E1133" s="6"/>
      <c r="F1133" s="6"/>
      <c r="G1133" s="6"/>
      <c r="H1133" s="6"/>
      <c r="I1133" s="6"/>
      <c r="J1133" s="6"/>
      <c r="K1133" s="6"/>
      <c r="L1133" s="6"/>
      <c r="M1133" s="6"/>
      <c r="N1133" s="6"/>
      <c r="O1133" s="6"/>
      <c r="P1133" s="6"/>
      <c r="Q1133" s="6"/>
      <c r="R1133" s="6"/>
      <c r="S1133" s="6"/>
      <c r="T1133" s="6"/>
      <c r="U1133" s="6"/>
      <c r="V1133" s="6"/>
      <c r="W1133" s="6"/>
      <c r="X1133" s="6"/>
      <c r="Y1133" s="6"/>
      <c r="Z1133" s="6"/>
      <c r="AA1133" s="6"/>
      <c r="AB1133" s="6"/>
      <c r="AC1133" s="6"/>
      <c r="AD1133" s="6"/>
      <c r="AE1133" s="6"/>
      <c r="AF1133" s="6"/>
      <c r="AG1133" s="6"/>
      <c r="AH1133" s="6"/>
      <c r="AI1133" s="6"/>
      <c r="AJ1133" s="6"/>
      <c r="AK1133" s="6"/>
    </row>
    <row r="1134" spans="1:37" ht="15">
      <c r="A1134" s="6"/>
      <c r="B1134" s="6"/>
      <c r="C1134" s="6"/>
      <c r="D1134" s="6"/>
      <c r="E1134" s="6"/>
      <c r="F1134" s="6"/>
      <c r="G1134" s="6"/>
      <c r="H1134" s="6"/>
      <c r="I1134" s="6"/>
      <c r="J1134" s="6"/>
      <c r="K1134" s="6"/>
      <c r="L1134" s="6"/>
      <c r="M1134" s="6"/>
      <c r="N1134" s="6"/>
      <c r="O1134" s="6"/>
      <c r="P1134" s="6"/>
      <c r="Q1134" s="6"/>
      <c r="R1134" s="6"/>
      <c r="S1134" s="6"/>
      <c r="T1134" s="6"/>
      <c r="U1134" s="6"/>
      <c r="V1134" s="6"/>
      <c r="W1134" s="6"/>
      <c r="X1134" s="6"/>
      <c r="Y1134" s="6"/>
      <c r="Z1134" s="6"/>
      <c r="AA1134" s="6"/>
      <c r="AB1134" s="6"/>
      <c r="AC1134" s="6"/>
      <c r="AD1134" s="6"/>
      <c r="AE1134" s="6"/>
      <c r="AF1134" s="6"/>
      <c r="AG1134" s="6"/>
      <c r="AH1134" s="6"/>
      <c r="AI1134" s="6"/>
      <c r="AJ1134" s="6"/>
      <c r="AK1134" s="6"/>
    </row>
    <row r="1135" spans="1:37" ht="15">
      <c r="A1135" s="6"/>
      <c r="B1135" s="6"/>
      <c r="C1135" s="6"/>
      <c r="D1135" s="6"/>
      <c r="E1135" s="6"/>
      <c r="F1135" s="6"/>
      <c r="G1135" s="6"/>
      <c r="H1135" s="6"/>
      <c r="I1135" s="6"/>
      <c r="J1135" s="6"/>
      <c r="K1135" s="6"/>
      <c r="L1135" s="6"/>
      <c r="M1135" s="6"/>
      <c r="N1135" s="6"/>
      <c r="O1135" s="6"/>
      <c r="P1135" s="6"/>
      <c r="Q1135" s="6"/>
      <c r="R1135" s="6"/>
      <c r="S1135" s="6"/>
      <c r="T1135" s="6"/>
      <c r="U1135" s="6"/>
      <c r="V1135" s="6"/>
      <c r="W1135" s="6"/>
      <c r="X1135" s="6"/>
      <c r="Y1135" s="6"/>
      <c r="Z1135" s="6"/>
      <c r="AA1135" s="6"/>
      <c r="AB1135" s="6"/>
      <c r="AC1135" s="6"/>
      <c r="AD1135" s="6"/>
      <c r="AE1135" s="6"/>
      <c r="AF1135" s="6"/>
      <c r="AG1135" s="6"/>
      <c r="AH1135" s="6"/>
      <c r="AI1135" s="6"/>
      <c r="AJ1135" s="6"/>
      <c r="AK1135" s="6"/>
    </row>
    <row r="1136" spans="1:37" ht="15">
      <c r="A1136" s="6"/>
      <c r="B1136" s="6"/>
      <c r="C1136" s="6"/>
      <c r="D1136" s="6"/>
      <c r="E1136" s="6"/>
      <c r="F1136" s="6"/>
      <c r="G1136" s="6"/>
      <c r="H1136" s="6"/>
      <c r="I1136" s="6"/>
      <c r="J1136" s="6"/>
      <c r="K1136" s="6"/>
      <c r="L1136" s="6"/>
      <c r="M1136" s="6"/>
      <c r="N1136" s="6"/>
      <c r="O1136" s="6"/>
      <c r="P1136" s="6"/>
      <c r="Q1136" s="6"/>
      <c r="R1136" s="6"/>
      <c r="S1136" s="6"/>
      <c r="T1136" s="6"/>
      <c r="U1136" s="6"/>
      <c r="V1136" s="6"/>
      <c r="W1136" s="6"/>
      <c r="X1136" s="6"/>
      <c r="Y1136" s="6"/>
      <c r="Z1136" s="6"/>
      <c r="AA1136" s="6"/>
      <c r="AB1136" s="6"/>
      <c r="AC1136" s="6"/>
      <c r="AD1136" s="6"/>
      <c r="AE1136" s="6"/>
      <c r="AF1136" s="6"/>
      <c r="AG1136" s="6"/>
      <c r="AH1136" s="6"/>
      <c r="AI1136" s="6"/>
      <c r="AJ1136" s="6"/>
      <c r="AK1136" s="6"/>
    </row>
    <row r="1137" spans="1:37" ht="15">
      <c r="A1137" s="6"/>
      <c r="B1137" s="6"/>
      <c r="C1137" s="6"/>
      <c r="D1137" s="6"/>
      <c r="E1137" s="6"/>
      <c r="F1137" s="6"/>
      <c r="G1137" s="6"/>
      <c r="H1137" s="6"/>
      <c r="I1137" s="6"/>
      <c r="J1137" s="6"/>
      <c r="K1137" s="6"/>
      <c r="L1137" s="6"/>
      <c r="M1137" s="6"/>
      <c r="N1137" s="6"/>
      <c r="O1137" s="6"/>
      <c r="P1137" s="6"/>
      <c r="Q1137" s="6"/>
      <c r="R1137" s="6"/>
      <c r="S1137" s="6"/>
      <c r="T1137" s="6"/>
      <c r="U1137" s="6"/>
      <c r="V1137" s="6"/>
      <c r="W1137" s="6"/>
      <c r="X1137" s="6"/>
      <c r="Y1137" s="6"/>
      <c r="Z1137" s="6"/>
      <c r="AA1137" s="6"/>
      <c r="AB1137" s="6"/>
      <c r="AC1137" s="6"/>
      <c r="AD1137" s="6"/>
      <c r="AE1137" s="6"/>
      <c r="AF1137" s="6"/>
      <c r="AG1137" s="6"/>
      <c r="AH1137" s="6"/>
      <c r="AI1137" s="6"/>
      <c r="AJ1137" s="6"/>
      <c r="AK1137" s="6"/>
    </row>
    <row r="1138" spans="1:37" ht="15">
      <c r="A1138" s="6"/>
      <c r="B1138" s="6"/>
      <c r="C1138" s="6"/>
      <c r="D1138" s="6"/>
      <c r="E1138" s="6"/>
      <c r="F1138" s="6"/>
      <c r="G1138" s="6"/>
      <c r="H1138" s="6"/>
      <c r="I1138" s="6"/>
      <c r="J1138" s="6"/>
      <c r="K1138" s="6"/>
      <c r="L1138" s="6"/>
      <c r="M1138" s="6"/>
      <c r="N1138" s="6"/>
      <c r="O1138" s="6"/>
      <c r="P1138" s="6"/>
      <c r="Q1138" s="6"/>
      <c r="R1138" s="6"/>
      <c r="S1138" s="6"/>
      <c r="T1138" s="6"/>
      <c r="U1138" s="6"/>
      <c r="V1138" s="6"/>
      <c r="W1138" s="6"/>
      <c r="X1138" s="6"/>
      <c r="Y1138" s="6"/>
      <c r="Z1138" s="6"/>
      <c r="AA1138" s="6"/>
      <c r="AB1138" s="6"/>
      <c r="AC1138" s="6"/>
      <c r="AD1138" s="6"/>
      <c r="AE1138" s="6"/>
      <c r="AF1138" s="6"/>
      <c r="AG1138" s="6"/>
      <c r="AH1138" s="6"/>
      <c r="AI1138" s="6"/>
      <c r="AJ1138" s="6"/>
      <c r="AK1138" s="6"/>
    </row>
    <row r="1139" spans="1:37" ht="15">
      <c r="A1139" s="6"/>
      <c r="B1139" s="6"/>
      <c r="C1139" s="6"/>
      <c r="D1139" s="6"/>
      <c r="E1139" s="6"/>
      <c r="F1139" s="6"/>
      <c r="G1139" s="6"/>
      <c r="H1139" s="6"/>
      <c r="I1139" s="6"/>
      <c r="J1139" s="6"/>
      <c r="K1139" s="6"/>
      <c r="L1139" s="6"/>
      <c r="M1139" s="6"/>
      <c r="N1139" s="6"/>
      <c r="O1139" s="6"/>
      <c r="P1139" s="6"/>
      <c r="Q1139" s="6"/>
      <c r="R1139" s="6"/>
      <c r="S1139" s="6"/>
      <c r="T1139" s="6"/>
      <c r="U1139" s="6"/>
      <c r="V1139" s="6"/>
      <c r="W1139" s="6"/>
      <c r="X1139" s="6"/>
      <c r="Y1139" s="6"/>
      <c r="Z1139" s="6"/>
      <c r="AA1139" s="6"/>
      <c r="AB1139" s="6"/>
      <c r="AC1139" s="6"/>
      <c r="AD1139" s="6"/>
      <c r="AE1139" s="6"/>
      <c r="AF1139" s="6"/>
      <c r="AG1139" s="6"/>
      <c r="AH1139" s="6"/>
      <c r="AI1139" s="6"/>
      <c r="AJ1139" s="6"/>
      <c r="AK1139" s="6"/>
    </row>
    <row r="1140" spans="1:37" ht="15">
      <c r="A1140" s="6"/>
      <c r="B1140" s="6"/>
      <c r="C1140" s="6"/>
      <c r="D1140" s="6"/>
      <c r="E1140" s="6"/>
      <c r="F1140" s="6"/>
      <c r="G1140" s="6"/>
      <c r="H1140" s="6"/>
      <c r="I1140" s="6"/>
      <c r="J1140" s="6"/>
      <c r="K1140" s="6"/>
      <c r="L1140" s="6"/>
      <c r="M1140" s="6"/>
      <c r="N1140" s="6"/>
      <c r="O1140" s="6"/>
      <c r="P1140" s="6"/>
      <c r="Q1140" s="6"/>
      <c r="R1140" s="6"/>
      <c r="S1140" s="6"/>
      <c r="T1140" s="6"/>
      <c r="U1140" s="6"/>
      <c r="V1140" s="6"/>
      <c r="W1140" s="6"/>
      <c r="X1140" s="6"/>
      <c r="Y1140" s="6"/>
      <c r="Z1140" s="6"/>
      <c r="AA1140" s="6"/>
      <c r="AB1140" s="6"/>
      <c r="AC1140" s="6"/>
      <c r="AD1140" s="6"/>
      <c r="AE1140" s="6"/>
      <c r="AF1140" s="6"/>
      <c r="AG1140" s="6"/>
      <c r="AH1140" s="6"/>
      <c r="AI1140" s="6"/>
      <c r="AJ1140" s="6"/>
      <c r="AK1140" s="6"/>
    </row>
    <row r="1141" spans="1:37" ht="15">
      <c r="A1141" s="6"/>
      <c r="B1141" s="6"/>
      <c r="C1141" s="6"/>
      <c r="D1141" s="6"/>
      <c r="E1141" s="6"/>
      <c r="F1141" s="6"/>
      <c r="G1141" s="6"/>
      <c r="H1141" s="6"/>
      <c r="I1141" s="6"/>
      <c r="J1141" s="6"/>
      <c r="K1141" s="6"/>
      <c r="L1141" s="6"/>
      <c r="M1141" s="6"/>
      <c r="N1141" s="6"/>
      <c r="O1141" s="6"/>
      <c r="P1141" s="6"/>
      <c r="Q1141" s="6"/>
      <c r="R1141" s="6"/>
      <c r="S1141" s="6"/>
      <c r="T1141" s="6"/>
      <c r="U1141" s="6"/>
      <c r="V1141" s="6"/>
      <c r="W1141" s="6"/>
      <c r="X1141" s="6"/>
      <c r="Y1141" s="6"/>
      <c r="Z1141" s="6"/>
      <c r="AA1141" s="6"/>
      <c r="AB1141" s="6"/>
      <c r="AC1141" s="6"/>
      <c r="AD1141" s="6"/>
      <c r="AE1141" s="6"/>
      <c r="AF1141" s="6"/>
      <c r="AG1141" s="6"/>
      <c r="AH1141" s="6"/>
      <c r="AI1141" s="6"/>
      <c r="AJ1141" s="6"/>
      <c r="AK1141" s="6"/>
    </row>
    <row r="1142" spans="1:37" ht="15">
      <c r="A1142" s="6"/>
      <c r="B1142" s="6"/>
      <c r="C1142" s="6"/>
      <c r="D1142" s="6"/>
      <c r="E1142" s="6"/>
      <c r="F1142" s="6"/>
      <c r="G1142" s="6"/>
      <c r="H1142" s="6"/>
      <c r="I1142" s="6"/>
      <c r="J1142" s="6"/>
      <c r="K1142" s="6"/>
      <c r="L1142" s="6"/>
      <c r="M1142" s="6"/>
      <c r="N1142" s="6"/>
      <c r="O1142" s="6"/>
      <c r="P1142" s="6"/>
      <c r="Q1142" s="6"/>
      <c r="R1142" s="6"/>
      <c r="S1142" s="6"/>
      <c r="T1142" s="6"/>
      <c r="U1142" s="6"/>
      <c r="V1142" s="6"/>
      <c r="W1142" s="6"/>
      <c r="X1142" s="6"/>
      <c r="Y1142" s="6"/>
      <c r="Z1142" s="6"/>
      <c r="AA1142" s="6"/>
      <c r="AB1142" s="6"/>
      <c r="AC1142" s="6"/>
      <c r="AD1142" s="6"/>
      <c r="AE1142" s="6"/>
      <c r="AF1142" s="6"/>
      <c r="AG1142" s="6"/>
      <c r="AH1142" s="6"/>
      <c r="AI1142" s="6"/>
      <c r="AJ1142" s="6"/>
      <c r="AK1142" s="6"/>
    </row>
    <row r="1143" spans="1:37" ht="15">
      <c r="A1143" s="6"/>
      <c r="B1143" s="6"/>
      <c r="C1143" s="6"/>
      <c r="D1143" s="6"/>
      <c r="E1143" s="6"/>
      <c r="F1143" s="6"/>
      <c r="G1143" s="6"/>
      <c r="H1143" s="6"/>
      <c r="I1143" s="6"/>
      <c r="J1143" s="6"/>
      <c r="K1143" s="6"/>
      <c r="L1143" s="6"/>
      <c r="M1143" s="6"/>
      <c r="N1143" s="6"/>
      <c r="O1143" s="6"/>
      <c r="P1143" s="6"/>
      <c r="Q1143" s="6"/>
      <c r="R1143" s="6"/>
      <c r="S1143" s="6"/>
      <c r="T1143" s="6"/>
      <c r="U1143" s="6"/>
      <c r="V1143" s="6"/>
      <c r="W1143" s="6"/>
      <c r="X1143" s="6"/>
      <c r="Y1143" s="6"/>
      <c r="Z1143" s="6"/>
      <c r="AA1143" s="6"/>
      <c r="AB1143" s="6"/>
      <c r="AC1143" s="6"/>
      <c r="AD1143" s="6"/>
      <c r="AE1143" s="6"/>
      <c r="AF1143" s="6"/>
      <c r="AG1143" s="6"/>
      <c r="AH1143" s="6"/>
      <c r="AI1143" s="6"/>
      <c r="AJ1143" s="6"/>
      <c r="AK1143" s="6"/>
    </row>
    <row r="1144" spans="1:37" ht="15">
      <c r="A1144" s="6"/>
      <c r="B1144" s="6"/>
      <c r="C1144" s="6"/>
      <c r="D1144" s="6"/>
      <c r="E1144" s="6"/>
      <c r="F1144" s="6"/>
      <c r="G1144" s="6"/>
      <c r="H1144" s="6"/>
      <c r="I1144" s="6"/>
      <c r="J1144" s="6"/>
      <c r="K1144" s="6"/>
      <c r="L1144" s="6"/>
      <c r="M1144" s="6"/>
      <c r="N1144" s="6"/>
      <c r="O1144" s="6"/>
      <c r="P1144" s="6"/>
      <c r="Q1144" s="6"/>
      <c r="R1144" s="6"/>
      <c r="S1144" s="6"/>
      <c r="T1144" s="6"/>
      <c r="U1144" s="6"/>
      <c r="V1144" s="6"/>
      <c r="W1144" s="6"/>
      <c r="X1144" s="6"/>
      <c r="Y1144" s="6"/>
      <c r="Z1144" s="6"/>
      <c r="AA1144" s="6"/>
      <c r="AB1144" s="6"/>
      <c r="AC1144" s="6"/>
      <c r="AD1144" s="6"/>
      <c r="AE1144" s="6"/>
      <c r="AF1144" s="6"/>
      <c r="AG1144" s="6"/>
      <c r="AH1144" s="6"/>
      <c r="AI1144" s="6"/>
      <c r="AJ1144" s="6"/>
      <c r="AK1144" s="6"/>
    </row>
    <row r="1145" spans="1:37" ht="15">
      <c r="A1145" s="6"/>
      <c r="B1145" s="6"/>
      <c r="C1145" s="6"/>
      <c r="D1145" s="6"/>
      <c r="E1145" s="6"/>
      <c r="F1145" s="6"/>
      <c r="G1145" s="6"/>
      <c r="H1145" s="6"/>
      <c r="I1145" s="6"/>
      <c r="J1145" s="6"/>
      <c r="K1145" s="6"/>
      <c r="L1145" s="6"/>
      <c r="M1145" s="6"/>
      <c r="N1145" s="6"/>
      <c r="O1145" s="6"/>
      <c r="P1145" s="6"/>
      <c r="Q1145" s="6"/>
      <c r="R1145" s="6"/>
      <c r="S1145" s="6"/>
      <c r="T1145" s="6"/>
      <c r="U1145" s="6"/>
      <c r="V1145" s="6"/>
      <c r="W1145" s="6"/>
      <c r="X1145" s="6"/>
      <c r="Y1145" s="6"/>
      <c r="Z1145" s="6"/>
      <c r="AA1145" s="6"/>
      <c r="AB1145" s="6"/>
      <c r="AC1145" s="6"/>
      <c r="AD1145" s="6"/>
      <c r="AE1145" s="6"/>
      <c r="AF1145" s="6"/>
      <c r="AG1145" s="6"/>
      <c r="AH1145" s="6"/>
      <c r="AI1145" s="6"/>
      <c r="AJ1145" s="6"/>
      <c r="AK1145" s="6"/>
    </row>
    <row r="1146" spans="1:37" ht="15">
      <c r="A1146" s="6"/>
      <c r="B1146" s="6"/>
      <c r="C1146" s="6"/>
      <c r="D1146" s="6"/>
      <c r="E1146" s="6"/>
      <c r="F1146" s="6"/>
      <c r="G1146" s="6"/>
      <c r="H1146" s="6"/>
      <c r="I1146" s="6"/>
      <c r="J1146" s="6"/>
      <c r="K1146" s="6"/>
      <c r="L1146" s="6"/>
      <c r="M1146" s="6"/>
      <c r="N1146" s="6"/>
      <c r="O1146" s="6"/>
      <c r="P1146" s="6"/>
      <c r="Q1146" s="6"/>
      <c r="R1146" s="6"/>
      <c r="S1146" s="6"/>
      <c r="T1146" s="6"/>
      <c r="U1146" s="6"/>
      <c r="V1146" s="6"/>
      <c r="W1146" s="6"/>
      <c r="X1146" s="6"/>
      <c r="Y1146" s="6"/>
      <c r="Z1146" s="6"/>
      <c r="AA1146" s="6"/>
      <c r="AB1146" s="6"/>
      <c r="AC1146" s="6"/>
      <c r="AD1146" s="6"/>
      <c r="AE1146" s="6"/>
      <c r="AF1146" s="6"/>
      <c r="AG1146" s="6"/>
      <c r="AH1146" s="6"/>
      <c r="AI1146" s="6"/>
      <c r="AJ1146" s="6"/>
      <c r="AK1146" s="6"/>
    </row>
    <row r="1147" spans="1:37" ht="15">
      <c r="A1147" s="6"/>
      <c r="B1147" s="6"/>
      <c r="C1147" s="6"/>
      <c r="D1147" s="6"/>
      <c r="E1147" s="6"/>
      <c r="F1147" s="6"/>
      <c r="G1147" s="6"/>
      <c r="H1147" s="6"/>
      <c r="I1147" s="6"/>
      <c r="J1147" s="6"/>
      <c r="K1147" s="6"/>
      <c r="L1147" s="6"/>
      <c r="M1147" s="6"/>
      <c r="N1147" s="6"/>
      <c r="O1147" s="6"/>
      <c r="P1147" s="6"/>
      <c r="Q1147" s="6"/>
      <c r="R1147" s="6"/>
      <c r="S1147" s="6"/>
      <c r="T1147" s="6"/>
      <c r="U1147" s="6"/>
      <c r="V1147" s="6"/>
      <c r="W1147" s="6"/>
      <c r="X1147" s="6"/>
      <c r="Y1147" s="6"/>
      <c r="Z1147" s="6"/>
      <c r="AA1147" s="6"/>
      <c r="AB1147" s="6"/>
      <c r="AC1147" s="6"/>
      <c r="AD1147" s="6"/>
      <c r="AE1147" s="6"/>
      <c r="AF1147" s="6"/>
      <c r="AG1147" s="6"/>
      <c r="AH1147" s="6"/>
      <c r="AI1147" s="6"/>
      <c r="AJ1147" s="6"/>
      <c r="AK1147" s="6"/>
    </row>
    <row r="1148" spans="1:37" ht="15">
      <c r="A1148" s="6"/>
      <c r="B1148" s="6"/>
      <c r="C1148" s="6"/>
      <c r="D1148" s="6"/>
      <c r="E1148" s="6"/>
      <c r="F1148" s="6"/>
      <c r="G1148" s="6"/>
      <c r="H1148" s="6"/>
      <c r="I1148" s="6"/>
      <c r="J1148" s="6"/>
      <c r="K1148" s="6"/>
      <c r="L1148" s="6"/>
      <c r="M1148" s="6"/>
      <c r="N1148" s="6"/>
      <c r="O1148" s="6"/>
      <c r="P1148" s="6"/>
      <c r="Q1148" s="6"/>
      <c r="R1148" s="6"/>
      <c r="S1148" s="6"/>
      <c r="T1148" s="6"/>
      <c r="U1148" s="6"/>
      <c r="V1148" s="6"/>
      <c r="W1148" s="6"/>
      <c r="X1148" s="6"/>
      <c r="Y1148" s="6"/>
      <c r="Z1148" s="6"/>
      <c r="AA1148" s="6"/>
      <c r="AB1148" s="6"/>
      <c r="AC1148" s="6"/>
      <c r="AD1148" s="6"/>
      <c r="AE1148" s="6"/>
      <c r="AF1148" s="6"/>
      <c r="AG1148" s="6"/>
      <c r="AH1148" s="6"/>
      <c r="AI1148" s="6"/>
      <c r="AJ1148" s="6"/>
      <c r="AK1148" s="6"/>
    </row>
    <row r="1149" spans="1:37" ht="15">
      <c r="A1149" s="6"/>
      <c r="B1149" s="6"/>
      <c r="C1149" s="6"/>
      <c r="D1149" s="6"/>
      <c r="E1149" s="6"/>
      <c r="F1149" s="6"/>
      <c r="G1149" s="6"/>
      <c r="H1149" s="6"/>
      <c r="I1149" s="6"/>
      <c r="J1149" s="6"/>
      <c r="K1149" s="6"/>
      <c r="L1149" s="6"/>
      <c r="M1149" s="6"/>
      <c r="N1149" s="6"/>
      <c r="O1149" s="6"/>
      <c r="P1149" s="6"/>
      <c r="Q1149" s="6"/>
      <c r="R1149" s="6"/>
      <c r="S1149" s="6"/>
      <c r="T1149" s="6"/>
      <c r="U1149" s="6"/>
      <c r="V1149" s="6"/>
      <c r="W1149" s="6"/>
      <c r="X1149" s="6"/>
      <c r="Y1149" s="6"/>
      <c r="Z1149" s="6"/>
      <c r="AA1149" s="6"/>
      <c r="AB1149" s="6"/>
      <c r="AC1149" s="6"/>
      <c r="AD1149" s="6"/>
      <c r="AE1149" s="6"/>
      <c r="AF1149" s="6"/>
      <c r="AG1149" s="6"/>
      <c r="AH1149" s="6"/>
      <c r="AI1149" s="6"/>
      <c r="AJ1149" s="6"/>
      <c r="AK1149" s="6"/>
    </row>
    <row r="1150" spans="1:37" ht="15">
      <c r="A1150" s="6"/>
      <c r="B1150" s="6"/>
      <c r="C1150" s="6"/>
      <c r="D1150" s="6"/>
      <c r="E1150" s="6"/>
      <c r="F1150" s="6"/>
      <c r="G1150" s="6"/>
      <c r="H1150" s="6"/>
      <c r="I1150" s="6"/>
      <c r="J1150" s="6"/>
      <c r="K1150" s="6"/>
      <c r="L1150" s="6"/>
      <c r="M1150" s="6"/>
      <c r="N1150" s="6"/>
      <c r="O1150" s="6"/>
      <c r="P1150" s="6"/>
      <c r="Q1150" s="6"/>
      <c r="R1150" s="6"/>
      <c r="S1150" s="6"/>
      <c r="T1150" s="6"/>
      <c r="U1150" s="6"/>
      <c r="V1150" s="6"/>
      <c r="W1150" s="6"/>
      <c r="X1150" s="6"/>
      <c r="Y1150" s="6"/>
      <c r="Z1150" s="6"/>
      <c r="AA1150" s="6"/>
      <c r="AB1150" s="6"/>
      <c r="AC1150" s="6"/>
      <c r="AD1150" s="6"/>
      <c r="AE1150" s="6"/>
      <c r="AF1150" s="6"/>
      <c r="AG1150" s="6"/>
      <c r="AH1150" s="6"/>
      <c r="AI1150" s="6"/>
      <c r="AJ1150" s="6"/>
      <c r="AK1150" s="6"/>
    </row>
    <row r="1151" spans="1:37" ht="15">
      <c r="A1151" s="6"/>
      <c r="B1151" s="6"/>
      <c r="C1151" s="6"/>
      <c r="D1151" s="6"/>
      <c r="E1151" s="6"/>
      <c r="F1151" s="6"/>
      <c r="G1151" s="6"/>
      <c r="H1151" s="6"/>
      <c r="I1151" s="6"/>
      <c r="J1151" s="6"/>
      <c r="K1151" s="6"/>
      <c r="L1151" s="6"/>
      <c r="M1151" s="6"/>
      <c r="N1151" s="6"/>
      <c r="O1151" s="6"/>
      <c r="P1151" s="6"/>
      <c r="Q1151" s="6"/>
      <c r="R1151" s="6"/>
      <c r="S1151" s="6"/>
      <c r="T1151" s="6"/>
      <c r="U1151" s="6"/>
      <c r="V1151" s="6"/>
      <c r="W1151" s="6"/>
      <c r="X1151" s="6"/>
      <c r="Y1151" s="6"/>
      <c r="Z1151" s="6"/>
      <c r="AA1151" s="6"/>
      <c r="AB1151" s="6"/>
      <c r="AC1151" s="6"/>
      <c r="AD1151" s="6"/>
      <c r="AE1151" s="6"/>
      <c r="AF1151" s="6"/>
      <c r="AG1151" s="6"/>
      <c r="AH1151" s="6"/>
      <c r="AI1151" s="6"/>
      <c r="AJ1151" s="6"/>
      <c r="AK1151" s="6"/>
    </row>
    <row r="1152" spans="1:37" ht="15">
      <c r="A1152" s="6"/>
      <c r="B1152" s="6"/>
      <c r="C1152" s="6"/>
      <c r="D1152" s="6"/>
      <c r="E1152" s="6"/>
      <c r="F1152" s="6"/>
      <c r="G1152" s="6"/>
      <c r="H1152" s="6"/>
      <c r="I1152" s="6"/>
      <c r="J1152" s="6"/>
      <c r="K1152" s="6"/>
      <c r="L1152" s="6"/>
      <c r="M1152" s="6"/>
      <c r="N1152" s="6"/>
      <c r="O1152" s="6"/>
      <c r="P1152" s="6"/>
      <c r="Q1152" s="6"/>
      <c r="R1152" s="6"/>
      <c r="S1152" s="6"/>
      <c r="T1152" s="6"/>
      <c r="U1152" s="6"/>
      <c r="V1152" s="6"/>
      <c r="W1152" s="6"/>
      <c r="X1152" s="6"/>
      <c r="Y1152" s="6"/>
      <c r="Z1152" s="6"/>
      <c r="AA1152" s="6"/>
      <c r="AB1152" s="6"/>
      <c r="AC1152" s="6"/>
      <c r="AD1152" s="6"/>
      <c r="AE1152" s="6"/>
      <c r="AF1152" s="6"/>
      <c r="AG1152" s="6"/>
      <c r="AH1152" s="6"/>
      <c r="AI1152" s="6"/>
      <c r="AJ1152" s="6"/>
      <c r="AK1152" s="6"/>
    </row>
    <row r="1153" spans="1:37" ht="15">
      <c r="A1153" s="6"/>
      <c r="B1153" s="6"/>
      <c r="C1153" s="6"/>
      <c r="D1153" s="6"/>
      <c r="E1153" s="6"/>
      <c r="F1153" s="6"/>
      <c r="G1153" s="6"/>
      <c r="H1153" s="6"/>
      <c r="I1153" s="6"/>
      <c r="J1153" s="6"/>
      <c r="K1153" s="6"/>
      <c r="L1153" s="6"/>
      <c r="M1153" s="6"/>
      <c r="N1153" s="6"/>
      <c r="O1153" s="6"/>
      <c r="P1153" s="6"/>
      <c r="Q1153" s="6"/>
      <c r="R1153" s="6"/>
      <c r="S1153" s="6"/>
      <c r="T1153" s="6"/>
      <c r="U1153" s="6"/>
      <c r="V1153" s="6"/>
      <c r="W1153" s="6"/>
      <c r="X1153" s="6"/>
      <c r="Y1153" s="6"/>
      <c r="Z1153" s="6"/>
      <c r="AA1153" s="6"/>
      <c r="AB1153" s="6"/>
      <c r="AC1153" s="6"/>
      <c r="AD1153" s="6"/>
      <c r="AE1153" s="6"/>
      <c r="AF1153" s="6"/>
      <c r="AG1153" s="6"/>
      <c r="AH1153" s="6"/>
      <c r="AI1153" s="6"/>
      <c r="AJ1153" s="6"/>
      <c r="AK1153" s="6"/>
    </row>
    <row r="1154" spans="1:37" ht="15">
      <c r="A1154" s="6"/>
      <c r="B1154" s="6"/>
      <c r="C1154" s="6"/>
      <c r="D1154" s="6"/>
      <c r="E1154" s="6"/>
      <c r="F1154" s="6"/>
      <c r="G1154" s="6"/>
      <c r="H1154" s="6"/>
      <c r="I1154" s="6"/>
      <c r="J1154" s="6"/>
      <c r="K1154" s="6"/>
      <c r="L1154" s="6"/>
      <c r="M1154" s="6"/>
      <c r="N1154" s="6"/>
      <c r="O1154" s="6"/>
      <c r="P1154" s="6"/>
      <c r="Q1154" s="6"/>
      <c r="R1154" s="6"/>
      <c r="S1154" s="6"/>
      <c r="T1154" s="6"/>
      <c r="U1154" s="6"/>
      <c r="V1154" s="6"/>
      <c r="W1154" s="6"/>
      <c r="X1154" s="6"/>
      <c r="Y1154" s="6"/>
      <c r="Z1154" s="6"/>
      <c r="AA1154" s="6"/>
      <c r="AB1154" s="6"/>
      <c r="AC1154" s="6"/>
      <c r="AD1154" s="6"/>
      <c r="AE1154" s="6"/>
      <c r="AF1154" s="6"/>
      <c r="AG1154" s="6"/>
      <c r="AH1154" s="6"/>
      <c r="AI1154" s="6"/>
      <c r="AJ1154" s="6"/>
      <c r="AK1154" s="6"/>
    </row>
    <row r="1155" spans="1:37" ht="15">
      <c r="A1155" s="6"/>
      <c r="B1155" s="6"/>
      <c r="C1155" s="6"/>
      <c r="D1155" s="6"/>
      <c r="E1155" s="6"/>
      <c r="F1155" s="6"/>
      <c r="G1155" s="6"/>
      <c r="H1155" s="6"/>
      <c r="I1155" s="6"/>
      <c r="J1155" s="6"/>
      <c r="K1155" s="6"/>
      <c r="L1155" s="6"/>
      <c r="M1155" s="6"/>
      <c r="N1155" s="6"/>
      <c r="O1155" s="6"/>
      <c r="P1155" s="6"/>
      <c r="Q1155" s="6"/>
      <c r="R1155" s="6"/>
      <c r="S1155" s="6"/>
      <c r="T1155" s="6"/>
      <c r="U1155" s="6"/>
      <c r="V1155" s="6"/>
      <c r="W1155" s="6"/>
      <c r="X1155" s="6"/>
      <c r="Y1155" s="6"/>
      <c r="Z1155" s="6"/>
      <c r="AA1155" s="6"/>
      <c r="AB1155" s="6"/>
      <c r="AC1155" s="6"/>
      <c r="AD1155" s="6"/>
      <c r="AE1155" s="6"/>
      <c r="AF1155" s="6"/>
      <c r="AG1155" s="6"/>
      <c r="AH1155" s="6"/>
      <c r="AI1155" s="6"/>
      <c r="AJ1155" s="6"/>
      <c r="AK1155" s="6"/>
    </row>
    <row r="1156" spans="1:37" ht="15">
      <c r="A1156" s="6"/>
      <c r="B1156" s="6"/>
      <c r="C1156" s="6"/>
      <c r="D1156" s="6"/>
      <c r="E1156" s="6"/>
      <c r="F1156" s="6"/>
      <c r="G1156" s="6"/>
      <c r="H1156" s="6"/>
      <c r="I1156" s="6"/>
      <c r="J1156" s="6"/>
      <c r="K1156" s="6"/>
      <c r="L1156" s="6"/>
      <c r="M1156" s="6"/>
      <c r="N1156" s="6"/>
      <c r="O1156" s="6"/>
      <c r="P1156" s="6"/>
      <c r="Q1156" s="6"/>
      <c r="R1156" s="6"/>
      <c r="S1156" s="6"/>
      <c r="T1156" s="6"/>
      <c r="U1156" s="6"/>
      <c r="V1156" s="6"/>
      <c r="W1156" s="6"/>
      <c r="X1156" s="6"/>
      <c r="Y1156" s="6"/>
      <c r="Z1156" s="6"/>
      <c r="AA1156" s="6"/>
      <c r="AB1156" s="6"/>
      <c r="AC1156" s="6"/>
      <c r="AD1156" s="6"/>
      <c r="AE1156" s="6"/>
      <c r="AF1156" s="6"/>
      <c r="AG1156" s="6"/>
      <c r="AH1156" s="6"/>
      <c r="AI1156" s="6"/>
      <c r="AJ1156" s="6"/>
      <c r="AK1156" s="6"/>
    </row>
    <row r="1157" spans="1:37" ht="15">
      <c r="A1157" s="6"/>
      <c r="B1157" s="6"/>
      <c r="C1157" s="6"/>
      <c r="D1157" s="6"/>
      <c r="E1157" s="6"/>
      <c r="F1157" s="6"/>
      <c r="G1157" s="6"/>
      <c r="H1157" s="6"/>
      <c r="I1157" s="6"/>
      <c r="J1157" s="6"/>
      <c r="K1157" s="6"/>
      <c r="L1157" s="6"/>
      <c r="M1157" s="6"/>
      <c r="N1157" s="6"/>
      <c r="O1157" s="6"/>
      <c r="P1157" s="6"/>
      <c r="Q1157" s="6"/>
      <c r="R1157" s="6"/>
      <c r="S1157" s="6"/>
      <c r="T1157" s="6"/>
      <c r="U1157" s="6"/>
      <c r="V1157" s="6"/>
      <c r="W1157" s="6"/>
      <c r="X1157" s="6"/>
      <c r="Y1157" s="6"/>
      <c r="Z1157" s="6"/>
      <c r="AA1157" s="6"/>
      <c r="AB1157" s="6"/>
      <c r="AC1157" s="6"/>
      <c r="AD1157" s="6"/>
      <c r="AE1157" s="6"/>
      <c r="AF1157" s="6"/>
      <c r="AG1157" s="6"/>
      <c r="AH1157" s="6"/>
      <c r="AI1157" s="6"/>
      <c r="AJ1157" s="6"/>
      <c r="AK1157" s="6"/>
    </row>
    <row r="1158" spans="1:37" ht="15">
      <c r="A1158" s="6"/>
      <c r="B1158" s="6"/>
      <c r="C1158" s="6"/>
      <c r="D1158" s="6"/>
      <c r="E1158" s="6"/>
      <c r="F1158" s="6"/>
      <c r="G1158" s="6"/>
      <c r="H1158" s="6"/>
      <c r="I1158" s="6"/>
      <c r="J1158" s="6"/>
      <c r="K1158" s="6"/>
      <c r="L1158" s="6"/>
      <c r="M1158" s="6"/>
      <c r="N1158" s="6"/>
      <c r="O1158" s="6"/>
      <c r="P1158" s="6"/>
      <c r="Q1158" s="6"/>
      <c r="R1158" s="6"/>
      <c r="S1158" s="6"/>
      <c r="T1158" s="6"/>
      <c r="U1158" s="6"/>
      <c r="V1158" s="6"/>
      <c r="W1158" s="6"/>
      <c r="X1158" s="6"/>
      <c r="Y1158" s="6"/>
      <c r="Z1158" s="6"/>
      <c r="AA1158" s="6"/>
      <c r="AB1158" s="6"/>
      <c r="AC1158" s="6"/>
      <c r="AD1158" s="6"/>
      <c r="AE1158" s="6"/>
      <c r="AF1158" s="6"/>
      <c r="AG1158" s="6"/>
      <c r="AH1158" s="6"/>
      <c r="AI1158" s="6"/>
      <c r="AJ1158" s="6"/>
      <c r="AK1158" s="6"/>
    </row>
    <row r="1159" spans="1:37" ht="15">
      <c r="A1159" s="6"/>
      <c r="B1159" s="6"/>
      <c r="C1159" s="6"/>
      <c r="D1159" s="6"/>
      <c r="E1159" s="6"/>
      <c r="F1159" s="6"/>
      <c r="G1159" s="6"/>
      <c r="H1159" s="6"/>
      <c r="I1159" s="6"/>
      <c r="J1159" s="6"/>
      <c r="K1159" s="6"/>
      <c r="L1159" s="6"/>
      <c r="M1159" s="6"/>
      <c r="N1159" s="6"/>
      <c r="O1159" s="6"/>
      <c r="P1159" s="6"/>
      <c r="Q1159" s="6"/>
      <c r="R1159" s="6"/>
      <c r="S1159" s="6"/>
      <c r="T1159" s="6"/>
      <c r="U1159" s="6"/>
      <c r="V1159" s="6"/>
      <c r="W1159" s="6"/>
      <c r="X1159" s="6"/>
      <c r="Y1159" s="6"/>
      <c r="Z1159" s="6"/>
      <c r="AA1159" s="6"/>
      <c r="AB1159" s="6"/>
      <c r="AC1159" s="6"/>
      <c r="AD1159" s="6"/>
      <c r="AE1159" s="6"/>
      <c r="AF1159" s="6"/>
      <c r="AG1159" s="6"/>
      <c r="AH1159" s="6"/>
      <c r="AI1159" s="6"/>
      <c r="AJ1159" s="6"/>
      <c r="AK1159" s="6"/>
    </row>
    <row r="1160" spans="1:37" ht="15">
      <c r="A1160" s="6"/>
      <c r="B1160" s="6"/>
      <c r="C1160" s="6"/>
      <c r="D1160" s="6"/>
      <c r="E1160" s="6"/>
      <c r="F1160" s="6"/>
      <c r="G1160" s="6"/>
      <c r="H1160" s="6"/>
      <c r="I1160" s="6"/>
      <c r="J1160" s="6"/>
      <c r="K1160" s="6"/>
      <c r="L1160" s="6"/>
      <c r="M1160" s="6"/>
      <c r="N1160" s="6"/>
      <c r="O1160" s="6"/>
      <c r="P1160" s="6"/>
      <c r="Q1160" s="6"/>
      <c r="R1160" s="6"/>
      <c r="S1160" s="6"/>
      <c r="T1160" s="6"/>
      <c r="U1160" s="6"/>
      <c r="V1160" s="6"/>
      <c r="W1160" s="6"/>
      <c r="X1160" s="6"/>
      <c r="Y1160" s="6"/>
      <c r="Z1160" s="6"/>
      <c r="AA1160" s="6"/>
      <c r="AB1160" s="6"/>
      <c r="AC1160" s="6"/>
      <c r="AD1160" s="6"/>
      <c r="AE1160" s="6"/>
      <c r="AF1160" s="6"/>
      <c r="AG1160" s="6"/>
      <c r="AH1160" s="6"/>
      <c r="AI1160" s="6"/>
      <c r="AJ1160" s="6"/>
      <c r="AK1160" s="6"/>
    </row>
    <row r="1161" spans="1:37" ht="15">
      <c r="A1161" s="6"/>
      <c r="B1161" s="6"/>
      <c r="C1161" s="6"/>
      <c r="D1161" s="6"/>
      <c r="E1161" s="6"/>
      <c r="F1161" s="6"/>
      <c r="G1161" s="6"/>
      <c r="H1161" s="6"/>
      <c r="I1161" s="6"/>
      <c r="J1161" s="6"/>
      <c r="K1161" s="6"/>
      <c r="L1161" s="6"/>
      <c r="M1161" s="6"/>
      <c r="N1161" s="6"/>
      <c r="O1161" s="6"/>
      <c r="P1161" s="6"/>
      <c r="Q1161" s="6"/>
      <c r="R1161" s="6"/>
      <c r="S1161" s="6"/>
      <c r="T1161" s="6"/>
      <c r="U1161" s="6"/>
      <c r="V1161" s="6"/>
      <c r="W1161" s="6"/>
      <c r="X1161" s="6"/>
      <c r="Y1161" s="6"/>
      <c r="Z1161" s="6"/>
      <c r="AA1161" s="6"/>
      <c r="AB1161" s="6"/>
      <c r="AC1161" s="6"/>
      <c r="AD1161" s="6"/>
      <c r="AE1161" s="6"/>
      <c r="AF1161" s="6"/>
      <c r="AG1161" s="6"/>
      <c r="AH1161" s="6"/>
      <c r="AI1161" s="6"/>
      <c r="AJ1161" s="6"/>
      <c r="AK1161" s="6"/>
    </row>
    <row r="1162" spans="1:37" ht="15">
      <c r="A1162" s="6"/>
      <c r="B1162" s="6"/>
      <c r="C1162" s="6"/>
      <c r="D1162" s="6"/>
      <c r="E1162" s="6"/>
      <c r="F1162" s="6"/>
      <c r="G1162" s="6"/>
      <c r="H1162" s="6"/>
      <c r="I1162" s="6"/>
      <c r="J1162" s="6"/>
      <c r="K1162" s="6"/>
      <c r="L1162" s="6"/>
      <c r="M1162" s="6"/>
      <c r="N1162" s="6"/>
      <c r="O1162" s="6"/>
      <c r="P1162" s="6"/>
      <c r="Q1162" s="6"/>
      <c r="R1162" s="6"/>
      <c r="S1162" s="6"/>
      <c r="T1162" s="6"/>
      <c r="U1162" s="6"/>
      <c r="V1162" s="6"/>
      <c r="W1162" s="6"/>
      <c r="X1162" s="6"/>
      <c r="Y1162" s="6"/>
      <c r="Z1162" s="6"/>
      <c r="AA1162" s="6"/>
      <c r="AB1162" s="6"/>
      <c r="AC1162" s="6"/>
      <c r="AD1162" s="6"/>
      <c r="AE1162" s="6"/>
      <c r="AF1162" s="6"/>
      <c r="AG1162" s="6"/>
      <c r="AH1162" s="6"/>
      <c r="AI1162" s="6"/>
      <c r="AJ1162" s="6"/>
      <c r="AK1162" s="6"/>
    </row>
    <row r="1163" spans="1:37" ht="15">
      <c r="A1163" s="6"/>
      <c r="B1163" s="6"/>
      <c r="C1163" s="6"/>
      <c r="D1163" s="6"/>
      <c r="E1163" s="6"/>
      <c r="F1163" s="6"/>
      <c r="G1163" s="6"/>
      <c r="H1163" s="6"/>
      <c r="I1163" s="6"/>
      <c r="J1163" s="6"/>
      <c r="K1163" s="6"/>
      <c r="L1163" s="6"/>
      <c r="M1163" s="6"/>
      <c r="N1163" s="6"/>
      <c r="O1163" s="6"/>
      <c r="P1163" s="6"/>
      <c r="Q1163" s="6"/>
      <c r="R1163" s="6"/>
      <c r="S1163" s="6"/>
      <c r="T1163" s="6"/>
      <c r="U1163" s="6"/>
      <c r="V1163" s="6"/>
      <c r="W1163" s="6"/>
      <c r="X1163" s="6"/>
      <c r="Y1163" s="6"/>
      <c r="Z1163" s="6"/>
      <c r="AA1163" s="6"/>
      <c r="AB1163" s="6"/>
      <c r="AC1163" s="6"/>
      <c r="AD1163" s="6"/>
      <c r="AE1163" s="6"/>
      <c r="AF1163" s="6"/>
      <c r="AG1163" s="6"/>
      <c r="AH1163" s="6"/>
      <c r="AI1163" s="6"/>
      <c r="AJ1163" s="6"/>
      <c r="AK1163" s="6"/>
    </row>
    <row r="1164" spans="1:37" ht="15">
      <c r="A1164" s="6"/>
      <c r="B1164" s="6"/>
      <c r="C1164" s="6"/>
      <c r="D1164" s="6"/>
      <c r="E1164" s="6"/>
      <c r="F1164" s="6"/>
      <c r="G1164" s="6"/>
      <c r="H1164" s="6"/>
      <c r="I1164" s="6"/>
      <c r="J1164" s="6"/>
      <c r="K1164" s="6"/>
      <c r="L1164" s="6"/>
      <c r="M1164" s="6"/>
      <c r="N1164" s="6"/>
      <c r="O1164" s="6"/>
      <c r="P1164" s="6"/>
      <c r="Q1164" s="6"/>
      <c r="R1164" s="6"/>
      <c r="S1164" s="6"/>
      <c r="T1164" s="6"/>
      <c r="U1164" s="6"/>
      <c r="V1164" s="6"/>
      <c r="W1164" s="6"/>
      <c r="X1164" s="6"/>
      <c r="Y1164" s="6"/>
      <c r="Z1164" s="6"/>
      <c r="AA1164" s="6"/>
      <c r="AB1164" s="6"/>
      <c r="AC1164" s="6"/>
      <c r="AD1164" s="6"/>
      <c r="AE1164" s="6"/>
      <c r="AF1164" s="6"/>
      <c r="AG1164" s="6"/>
      <c r="AH1164" s="6"/>
      <c r="AI1164" s="6"/>
      <c r="AJ1164" s="6"/>
      <c r="AK1164" s="6"/>
    </row>
    <row r="1165" spans="1:37" ht="15">
      <c r="A1165" s="6"/>
      <c r="B1165" s="6"/>
      <c r="C1165" s="6"/>
      <c r="D1165" s="6"/>
      <c r="E1165" s="6"/>
      <c r="F1165" s="6"/>
      <c r="G1165" s="6"/>
      <c r="H1165" s="6"/>
      <c r="I1165" s="6"/>
      <c r="J1165" s="6"/>
      <c r="K1165" s="6"/>
      <c r="L1165" s="6"/>
      <c r="M1165" s="6"/>
      <c r="N1165" s="6"/>
      <c r="O1165" s="6"/>
      <c r="P1165" s="6"/>
      <c r="Q1165" s="6"/>
      <c r="R1165" s="6"/>
      <c r="S1165" s="6"/>
      <c r="T1165" s="6"/>
      <c r="U1165" s="6"/>
      <c r="V1165" s="6"/>
      <c r="W1165" s="6"/>
      <c r="X1165" s="6"/>
      <c r="Y1165" s="6"/>
      <c r="Z1165" s="6"/>
      <c r="AA1165" s="6"/>
      <c r="AB1165" s="6"/>
      <c r="AC1165" s="6"/>
      <c r="AD1165" s="6"/>
      <c r="AE1165" s="6"/>
      <c r="AF1165" s="6"/>
      <c r="AG1165" s="6"/>
      <c r="AH1165" s="6"/>
      <c r="AI1165" s="6"/>
      <c r="AJ1165" s="6"/>
      <c r="AK1165" s="6"/>
    </row>
    <row r="1166" spans="1:37" ht="15">
      <c r="A1166" s="6"/>
      <c r="B1166" s="6"/>
      <c r="C1166" s="6"/>
      <c r="D1166" s="6"/>
      <c r="E1166" s="6"/>
      <c r="F1166" s="6"/>
      <c r="G1166" s="6"/>
      <c r="H1166" s="6"/>
      <c r="I1166" s="6"/>
      <c r="J1166" s="6"/>
      <c r="K1166" s="6"/>
      <c r="L1166" s="6"/>
      <c r="M1166" s="6"/>
      <c r="N1166" s="6"/>
      <c r="O1166" s="6"/>
      <c r="P1166" s="6"/>
      <c r="Q1166" s="6"/>
      <c r="R1166" s="6"/>
      <c r="S1166" s="6"/>
      <c r="T1166" s="6"/>
      <c r="U1166" s="6"/>
      <c r="V1166" s="6"/>
      <c r="W1166" s="6"/>
      <c r="X1166" s="6"/>
      <c r="Y1166" s="6"/>
      <c r="Z1166" s="6"/>
      <c r="AA1166" s="6"/>
      <c r="AB1166" s="6"/>
      <c r="AC1166" s="6"/>
      <c r="AD1166" s="6"/>
      <c r="AE1166" s="6"/>
      <c r="AF1166" s="6"/>
      <c r="AG1166" s="6"/>
      <c r="AH1166" s="6"/>
      <c r="AI1166" s="6"/>
      <c r="AJ1166" s="6"/>
      <c r="AK1166" s="6"/>
    </row>
    <row r="1167" spans="1:37" ht="15">
      <c r="A1167" s="6"/>
      <c r="B1167" s="6"/>
      <c r="C1167" s="6"/>
      <c r="D1167" s="6"/>
      <c r="E1167" s="6"/>
      <c r="F1167" s="6"/>
      <c r="G1167" s="6"/>
      <c r="H1167" s="6"/>
      <c r="I1167" s="6"/>
      <c r="J1167" s="6"/>
      <c r="K1167" s="6"/>
      <c r="L1167" s="6"/>
      <c r="M1167" s="6"/>
      <c r="N1167" s="6"/>
      <c r="O1167" s="6"/>
      <c r="P1167" s="6"/>
      <c r="Q1167" s="6"/>
      <c r="R1167" s="6"/>
      <c r="S1167" s="6"/>
      <c r="T1167" s="6"/>
      <c r="U1167" s="6"/>
      <c r="V1167" s="6"/>
      <c r="W1167" s="6"/>
      <c r="X1167" s="6"/>
      <c r="Y1167" s="6"/>
      <c r="Z1167" s="6"/>
      <c r="AA1167" s="6"/>
      <c r="AB1167" s="6"/>
      <c r="AC1167" s="6"/>
      <c r="AD1167" s="6"/>
      <c r="AE1167" s="6"/>
      <c r="AF1167" s="6"/>
      <c r="AG1167" s="6"/>
      <c r="AH1167" s="6"/>
      <c r="AI1167" s="6"/>
      <c r="AJ1167" s="6"/>
      <c r="AK1167" s="6"/>
    </row>
    <row r="1168" spans="1:37" ht="15">
      <c r="A1168" s="6"/>
      <c r="B1168" s="6"/>
      <c r="C1168" s="6"/>
      <c r="D1168" s="6"/>
      <c r="E1168" s="6"/>
      <c r="F1168" s="6"/>
      <c r="G1168" s="6"/>
      <c r="H1168" s="6"/>
      <c r="I1168" s="6"/>
      <c r="J1168" s="6"/>
      <c r="K1168" s="6"/>
      <c r="L1168" s="6"/>
      <c r="M1168" s="6"/>
      <c r="N1168" s="6"/>
      <c r="O1168" s="6"/>
      <c r="P1168" s="6"/>
      <c r="Q1168" s="6"/>
      <c r="R1168" s="6"/>
      <c r="S1168" s="6"/>
      <c r="T1168" s="6"/>
      <c r="U1168" s="6"/>
      <c r="V1168" s="6"/>
      <c r="W1168" s="6"/>
      <c r="X1168" s="6"/>
      <c r="Y1168" s="6"/>
      <c r="Z1168" s="6"/>
      <c r="AA1168" s="6"/>
      <c r="AB1168" s="6"/>
      <c r="AC1168" s="6"/>
      <c r="AD1168" s="6"/>
      <c r="AE1168" s="6"/>
      <c r="AF1168" s="6"/>
      <c r="AG1168" s="6"/>
      <c r="AH1168" s="6"/>
      <c r="AI1168" s="6"/>
      <c r="AJ1168" s="6"/>
      <c r="AK1168" s="6"/>
    </row>
    <row r="1169" spans="1:37" ht="15">
      <c r="A1169" s="6"/>
      <c r="B1169" s="6"/>
      <c r="C1169" s="6"/>
      <c r="D1169" s="6"/>
      <c r="E1169" s="6"/>
      <c r="F1169" s="6"/>
      <c r="G1169" s="6"/>
      <c r="H1169" s="6"/>
      <c r="I1169" s="6"/>
      <c r="J1169" s="6"/>
      <c r="K1169" s="6"/>
      <c r="L1169" s="6"/>
      <c r="M1169" s="6"/>
      <c r="N1169" s="6"/>
      <c r="O1169" s="6"/>
      <c r="P1169" s="6"/>
      <c r="Q1169" s="6"/>
      <c r="R1169" s="6"/>
      <c r="S1169" s="6"/>
      <c r="T1169" s="6"/>
      <c r="U1169" s="6"/>
      <c r="V1169" s="6"/>
      <c r="W1169" s="6"/>
      <c r="X1169" s="6"/>
      <c r="Y1169" s="6"/>
      <c r="Z1169" s="6"/>
      <c r="AA1169" s="6"/>
      <c r="AB1169" s="6"/>
      <c r="AC1169" s="6"/>
      <c r="AD1169" s="6"/>
      <c r="AE1169" s="6"/>
      <c r="AF1169" s="6"/>
      <c r="AG1169" s="6"/>
      <c r="AH1169" s="6"/>
      <c r="AI1169" s="6"/>
      <c r="AJ1169" s="6"/>
      <c r="AK1169" s="6"/>
    </row>
    <row r="1170" spans="1:37" ht="15">
      <c r="A1170" s="6"/>
      <c r="B1170" s="6"/>
      <c r="C1170" s="6"/>
      <c r="D1170" s="6"/>
      <c r="E1170" s="6"/>
      <c r="F1170" s="6"/>
      <c r="G1170" s="6"/>
      <c r="H1170" s="6"/>
      <c r="I1170" s="6"/>
      <c r="J1170" s="6"/>
      <c r="K1170" s="6"/>
      <c r="L1170" s="6"/>
      <c r="M1170" s="6"/>
      <c r="N1170" s="6"/>
      <c r="O1170" s="6"/>
      <c r="P1170" s="6"/>
      <c r="Q1170" s="6"/>
      <c r="R1170" s="6"/>
      <c r="S1170" s="6"/>
      <c r="T1170" s="6"/>
      <c r="U1170" s="6"/>
      <c r="V1170" s="6"/>
      <c r="W1170" s="6"/>
      <c r="X1170" s="6"/>
      <c r="Y1170" s="6"/>
      <c r="Z1170" s="6"/>
      <c r="AA1170" s="6"/>
      <c r="AB1170" s="6"/>
      <c r="AC1170" s="6"/>
      <c r="AD1170" s="6"/>
      <c r="AE1170" s="6"/>
      <c r="AF1170" s="6"/>
      <c r="AG1170" s="6"/>
      <c r="AH1170" s="6"/>
      <c r="AI1170" s="6"/>
      <c r="AJ1170" s="6"/>
      <c r="AK1170" s="6"/>
    </row>
    <row r="1171" spans="1:37" ht="15">
      <c r="A1171" s="6"/>
      <c r="B1171" s="6"/>
      <c r="C1171" s="6"/>
      <c r="D1171" s="6"/>
      <c r="E1171" s="6"/>
      <c r="F1171" s="6"/>
      <c r="G1171" s="6"/>
      <c r="H1171" s="6"/>
      <c r="I1171" s="6"/>
      <c r="J1171" s="6"/>
      <c r="K1171" s="6"/>
      <c r="L1171" s="6"/>
      <c r="M1171" s="6"/>
      <c r="N1171" s="6"/>
      <c r="O1171" s="6"/>
      <c r="P1171" s="6"/>
      <c r="Q1171" s="6"/>
      <c r="R1171" s="6"/>
      <c r="S1171" s="6"/>
      <c r="T1171" s="6"/>
      <c r="U1171" s="6"/>
      <c r="V1171" s="6"/>
      <c r="W1171" s="6"/>
      <c r="X1171" s="6"/>
      <c r="Y1171" s="6"/>
      <c r="Z1171" s="6"/>
      <c r="AA1171" s="6"/>
      <c r="AB1171" s="6"/>
      <c r="AC1171" s="6"/>
      <c r="AD1171" s="6"/>
      <c r="AE1171" s="6"/>
      <c r="AF1171" s="6"/>
      <c r="AG1171" s="6"/>
      <c r="AH1171" s="6"/>
      <c r="AI1171" s="6"/>
      <c r="AJ1171" s="6"/>
      <c r="AK1171" s="6"/>
    </row>
    <row r="1172" spans="1:37" ht="15">
      <c r="A1172" s="6"/>
      <c r="B1172" s="6"/>
      <c r="C1172" s="6"/>
      <c r="D1172" s="6"/>
      <c r="E1172" s="6"/>
      <c r="F1172" s="6"/>
      <c r="G1172" s="6"/>
      <c r="H1172" s="6"/>
      <c r="I1172" s="6"/>
      <c r="J1172" s="6"/>
      <c r="K1172" s="6"/>
      <c r="L1172" s="6"/>
      <c r="M1172" s="6"/>
      <c r="N1172" s="6"/>
      <c r="O1172" s="6"/>
      <c r="P1172" s="6"/>
      <c r="Q1172" s="6"/>
      <c r="R1172" s="6"/>
      <c r="S1172" s="6"/>
      <c r="T1172" s="6"/>
      <c r="U1172" s="6"/>
      <c r="V1172" s="6"/>
      <c r="W1172" s="6"/>
      <c r="X1172" s="6"/>
      <c r="Y1172" s="6"/>
      <c r="Z1172" s="6"/>
      <c r="AA1172" s="6"/>
      <c r="AB1172" s="6"/>
      <c r="AC1172" s="6"/>
      <c r="AD1172" s="6"/>
      <c r="AE1172" s="6"/>
      <c r="AF1172" s="6"/>
      <c r="AG1172" s="6"/>
      <c r="AH1172" s="6"/>
      <c r="AI1172" s="6"/>
      <c r="AJ1172" s="6"/>
      <c r="AK1172" s="6"/>
    </row>
    <row r="1173" spans="1:37" ht="15">
      <c r="A1173" s="6"/>
      <c r="B1173" s="6"/>
      <c r="C1173" s="6"/>
      <c r="D1173" s="6"/>
      <c r="E1173" s="6"/>
      <c r="F1173" s="6"/>
      <c r="G1173" s="6"/>
      <c r="H1173" s="6"/>
      <c r="I1173" s="6"/>
      <c r="J1173" s="6"/>
      <c r="K1173" s="6"/>
      <c r="L1173" s="6"/>
      <c r="M1173" s="6"/>
      <c r="N1173" s="6"/>
      <c r="O1173" s="6"/>
      <c r="P1173" s="6"/>
      <c r="Q1173" s="6"/>
      <c r="R1173" s="6"/>
      <c r="S1173" s="6"/>
      <c r="T1173" s="6"/>
      <c r="U1173" s="6"/>
      <c r="V1173" s="6"/>
      <c r="W1173" s="6"/>
      <c r="X1173" s="6"/>
      <c r="Y1173" s="6"/>
      <c r="Z1173" s="6"/>
      <c r="AA1173" s="6"/>
      <c r="AB1173" s="6"/>
      <c r="AC1173" s="6"/>
      <c r="AD1173" s="6"/>
      <c r="AE1173" s="6"/>
      <c r="AF1173" s="6"/>
      <c r="AG1173" s="6"/>
      <c r="AH1173" s="6"/>
      <c r="AI1173" s="6"/>
      <c r="AJ1173" s="6"/>
      <c r="AK1173" s="6"/>
    </row>
    <row r="1174" spans="1:37" ht="15">
      <c r="A1174" s="6"/>
      <c r="B1174" s="6"/>
      <c r="C1174" s="6"/>
      <c r="D1174" s="6"/>
      <c r="E1174" s="6"/>
      <c r="F1174" s="6"/>
      <c r="G1174" s="6"/>
      <c r="H1174" s="6"/>
      <c r="I1174" s="6"/>
      <c r="J1174" s="6"/>
      <c r="K1174" s="6"/>
      <c r="L1174" s="6"/>
      <c r="M1174" s="6"/>
      <c r="N1174" s="6"/>
      <c r="O1174" s="6"/>
      <c r="P1174" s="6"/>
      <c r="Q1174" s="6"/>
      <c r="R1174" s="6"/>
      <c r="S1174" s="6"/>
      <c r="T1174" s="6"/>
      <c r="U1174" s="6"/>
      <c r="V1174" s="6"/>
      <c r="W1174" s="6"/>
      <c r="X1174" s="6"/>
      <c r="Y1174" s="6"/>
      <c r="Z1174" s="6"/>
      <c r="AA1174" s="6"/>
      <c r="AB1174" s="6"/>
      <c r="AC1174" s="6"/>
      <c r="AD1174" s="6"/>
      <c r="AE1174" s="6"/>
      <c r="AF1174" s="6"/>
      <c r="AG1174" s="6"/>
      <c r="AH1174" s="6"/>
      <c r="AI1174" s="6"/>
      <c r="AJ1174" s="6"/>
      <c r="AK1174" s="6"/>
    </row>
    <row r="1175" spans="1:37" ht="15">
      <c r="A1175" s="6"/>
      <c r="B1175" s="6"/>
      <c r="C1175" s="6"/>
      <c r="D1175" s="6"/>
      <c r="E1175" s="6"/>
      <c r="F1175" s="6"/>
      <c r="G1175" s="6"/>
      <c r="H1175" s="6"/>
      <c r="I1175" s="6"/>
      <c r="J1175" s="6"/>
      <c r="K1175" s="6"/>
      <c r="L1175" s="6"/>
      <c r="M1175" s="6"/>
      <c r="N1175" s="6"/>
      <c r="O1175" s="6"/>
      <c r="P1175" s="6"/>
      <c r="Q1175" s="6"/>
      <c r="R1175" s="6"/>
      <c r="S1175" s="6"/>
      <c r="T1175" s="6"/>
      <c r="U1175" s="6"/>
      <c r="V1175" s="6"/>
      <c r="W1175" s="6"/>
      <c r="X1175" s="6"/>
      <c r="Y1175" s="6"/>
      <c r="Z1175" s="6"/>
      <c r="AA1175" s="6"/>
      <c r="AB1175" s="6"/>
      <c r="AC1175" s="6"/>
      <c r="AD1175" s="6"/>
      <c r="AE1175" s="6"/>
      <c r="AF1175" s="6"/>
      <c r="AG1175" s="6"/>
      <c r="AH1175" s="6"/>
      <c r="AI1175" s="6"/>
      <c r="AJ1175" s="6"/>
      <c r="AK1175" s="6"/>
    </row>
    <row r="1176" spans="1:37" ht="15">
      <c r="A1176" s="6"/>
      <c r="B1176" s="6"/>
      <c r="C1176" s="6"/>
      <c r="D1176" s="6"/>
      <c r="E1176" s="6"/>
      <c r="F1176" s="6"/>
      <c r="G1176" s="6"/>
      <c r="H1176" s="6"/>
      <c r="I1176" s="6"/>
      <c r="J1176" s="6"/>
      <c r="K1176" s="6"/>
      <c r="L1176" s="6"/>
      <c r="M1176" s="6"/>
      <c r="N1176" s="6"/>
      <c r="O1176" s="6"/>
      <c r="P1176" s="6"/>
      <c r="Q1176" s="6"/>
      <c r="R1176" s="6"/>
      <c r="S1176" s="6"/>
      <c r="T1176" s="6"/>
      <c r="U1176" s="6"/>
      <c r="V1176" s="6"/>
      <c r="W1176" s="6"/>
      <c r="X1176" s="6"/>
      <c r="Y1176" s="6"/>
      <c r="Z1176" s="6"/>
      <c r="AA1176" s="6"/>
      <c r="AB1176" s="6"/>
      <c r="AC1176" s="6"/>
      <c r="AD1176" s="6"/>
      <c r="AE1176" s="6"/>
      <c r="AF1176" s="6"/>
      <c r="AG1176" s="6"/>
      <c r="AH1176" s="6"/>
      <c r="AI1176" s="6"/>
      <c r="AJ1176" s="6"/>
      <c r="AK1176" s="6"/>
    </row>
    <row r="1177" spans="1:37" ht="15">
      <c r="A1177" s="6"/>
      <c r="B1177" s="6"/>
      <c r="C1177" s="6"/>
      <c r="D1177" s="6"/>
      <c r="E1177" s="6"/>
      <c r="F1177" s="6"/>
      <c r="G1177" s="6"/>
      <c r="H1177" s="6"/>
      <c r="I1177" s="6"/>
      <c r="J1177" s="6"/>
      <c r="K1177" s="6"/>
      <c r="L1177" s="6"/>
      <c r="M1177" s="6"/>
      <c r="N1177" s="6"/>
      <c r="O1177" s="6"/>
      <c r="P1177" s="6"/>
      <c r="Q1177" s="6"/>
      <c r="R1177" s="6"/>
      <c r="S1177" s="6"/>
      <c r="T1177" s="6"/>
      <c r="U1177" s="6"/>
      <c r="V1177" s="6"/>
      <c r="W1177" s="6"/>
      <c r="X1177" s="6"/>
      <c r="Y1177" s="6"/>
      <c r="Z1177" s="6"/>
      <c r="AA1177" s="6"/>
      <c r="AB1177" s="6"/>
      <c r="AC1177" s="6"/>
      <c r="AD1177" s="6"/>
      <c r="AE1177" s="6"/>
      <c r="AF1177" s="6"/>
      <c r="AG1177" s="6"/>
      <c r="AH1177" s="6"/>
      <c r="AI1177" s="6"/>
      <c r="AJ1177" s="6"/>
      <c r="AK1177" s="6"/>
    </row>
    <row r="1178" spans="1:37" ht="15">
      <c r="A1178" s="6"/>
      <c r="B1178" s="6"/>
      <c r="C1178" s="6"/>
      <c r="D1178" s="6"/>
      <c r="E1178" s="6"/>
      <c r="F1178" s="6"/>
      <c r="G1178" s="6"/>
      <c r="H1178" s="6"/>
      <c r="I1178" s="6"/>
      <c r="J1178" s="6"/>
      <c r="K1178" s="6"/>
      <c r="L1178" s="6"/>
      <c r="M1178" s="6"/>
      <c r="N1178" s="6"/>
      <c r="O1178" s="6"/>
      <c r="P1178" s="6"/>
      <c r="Q1178" s="6"/>
      <c r="R1178" s="6"/>
      <c r="S1178" s="6"/>
      <c r="T1178" s="6"/>
      <c r="U1178" s="6"/>
      <c r="V1178" s="6"/>
      <c r="W1178" s="6"/>
      <c r="X1178" s="6"/>
      <c r="Y1178" s="6"/>
      <c r="Z1178" s="6"/>
      <c r="AA1178" s="6"/>
      <c r="AB1178" s="6"/>
      <c r="AC1178" s="6"/>
      <c r="AD1178" s="6"/>
      <c r="AE1178" s="6"/>
      <c r="AF1178" s="6"/>
      <c r="AG1178" s="6"/>
      <c r="AH1178" s="6"/>
      <c r="AI1178" s="6"/>
      <c r="AJ1178" s="6"/>
      <c r="AK1178" s="6"/>
    </row>
    <row r="1179" spans="1:37" ht="15">
      <c r="A1179" s="6"/>
      <c r="B1179" s="6"/>
      <c r="C1179" s="6"/>
      <c r="D1179" s="6"/>
      <c r="E1179" s="6"/>
      <c r="F1179" s="6"/>
      <c r="G1179" s="6"/>
      <c r="H1179" s="6"/>
      <c r="I1179" s="6"/>
      <c r="J1179" s="6"/>
      <c r="K1179" s="6"/>
      <c r="L1179" s="6"/>
      <c r="M1179" s="6"/>
      <c r="N1179" s="6"/>
      <c r="O1179" s="6"/>
      <c r="P1179" s="6"/>
      <c r="Q1179" s="6"/>
      <c r="R1179" s="6"/>
      <c r="S1179" s="6"/>
      <c r="T1179" s="6"/>
      <c r="U1179" s="6"/>
      <c r="V1179" s="6"/>
      <c r="W1179" s="6"/>
      <c r="X1179" s="6"/>
      <c r="Y1179" s="6"/>
      <c r="Z1179" s="6"/>
      <c r="AA1179" s="6"/>
      <c r="AB1179" s="6"/>
      <c r="AC1179" s="6"/>
      <c r="AD1179" s="6"/>
      <c r="AE1179" s="6"/>
      <c r="AF1179" s="6"/>
      <c r="AG1179" s="6"/>
      <c r="AH1179" s="6"/>
      <c r="AI1179" s="6"/>
      <c r="AJ1179" s="6"/>
      <c r="AK1179" s="6"/>
    </row>
    <row r="1180" spans="1:37" ht="15">
      <c r="A1180" s="6"/>
      <c r="B1180" s="6"/>
      <c r="C1180" s="6"/>
      <c r="D1180" s="6"/>
      <c r="E1180" s="6"/>
      <c r="F1180" s="6"/>
      <c r="G1180" s="6"/>
      <c r="H1180" s="6"/>
      <c r="I1180" s="6"/>
      <c r="J1180" s="6"/>
      <c r="K1180" s="6"/>
      <c r="L1180" s="6"/>
      <c r="M1180" s="6"/>
      <c r="N1180" s="6"/>
      <c r="O1180" s="6"/>
      <c r="P1180" s="6"/>
      <c r="Q1180" s="6"/>
      <c r="R1180" s="6"/>
      <c r="S1180" s="6"/>
      <c r="T1180" s="6"/>
      <c r="U1180" s="6"/>
      <c r="V1180" s="6"/>
      <c r="W1180" s="6"/>
      <c r="X1180" s="6"/>
      <c r="Y1180" s="6"/>
      <c r="Z1180" s="6"/>
      <c r="AA1180" s="6"/>
      <c r="AB1180" s="6"/>
      <c r="AC1180" s="6"/>
      <c r="AD1180" s="6"/>
      <c r="AE1180" s="6"/>
      <c r="AF1180" s="6"/>
      <c r="AG1180" s="6"/>
      <c r="AH1180" s="6"/>
      <c r="AI1180" s="6"/>
      <c r="AJ1180" s="6"/>
      <c r="AK1180" s="6"/>
    </row>
    <row r="1181" spans="1:37" ht="15">
      <c r="A1181" s="6"/>
      <c r="B1181" s="6"/>
      <c r="C1181" s="6"/>
      <c r="D1181" s="6"/>
      <c r="E1181" s="6"/>
      <c r="F1181" s="6"/>
      <c r="G1181" s="6"/>
      <c r="H1181" s="6"/>
      <c r="I1181" s="6"/>
      <c r="J1181" s="6"/>
      <c r="K1181" s="6"/>
      <c r="L1181" s="6"/>
      <c r="M1181" s="6"/>
      <c r="N1181" s="6"/>
      <c r="O1181" s="6"/>
      <c r="P1181" s="6"/>
      <c r="Q1181" s="6"/>
      <c r="R1181" s="6"/>
      <c r="S1181" s="6"/>
      <c r="T1181" s="6"/>
      <c r="U1181" s="6"/>
      <c r="V1181" s="6"/>
      <c r="W1181" s="6"/>
      <c r="X1181" s="6"/>
      <c r="Y1181" s="6"/>
      <c r="Z1181" s="6"/>
      <c r="AA1181" s="6"/>
      <c r="AB1181" s="6"/>
      <c r="AC1181" s="6"/>
      <c r="AD1181" s="6"/>
      <c r="AE1181" s="6"/>
      <c r="AF1181" s="6"/>
      <c r="AG1181" s="6"/>
      <c r="AH1181" s="6"/>
      <c r="AI1181" s="6"/>
      <c r="AJ1181" s="6"/>
      <c r="AK1181" s="6"/>
    </row>
    <row r="1182" spans="1:37" ht="15">
      <c r="A1182" s="6"/>
      <c r="B1182" s="6"/>
      <c r="C1182" s="6"/>
      <c r="D1182" s="6"/>
      <c r="E1182" s="6"/>
      <c r="F1182" s="6"/>
      <c r="G1182" s="6"/>
      <c r="H1182" s="6"/>
      <c r="I1182" s="6"/>
      <c r="J1182" s="6"/>
      <c r="K1182" s="6"/>
      <c r="L1182" s="6"/>
      <c r="M1182" s="6"/>
      <c r="N1182" s="6"/>
      <c r="O1182" s="6"/>
      <c r="P1182" s="6"/>
      <c r="Q1182" s="6"/>
      <c r="R1182" s="6"/>
      <c r="S1182" s="6"/>
      <c r="T1182" s="6"/>
      <c r="U1182" s="6"/>
      <c r="V1182" s="6"/>
      <c r="W1182" s="6"/>
      <c r="X1182" s="6"/>
      <c r="Y1182" s="6"/>
      <c r="Z1182" s="6"/>
      <c r="AA1182" s="6"/>
      <c r="AB1182" s="6"/>
      <c r="AC1182" s="6"/>
      <c r="AD1182" s="6"/>
      <c r="AE1182" s="6"/>
      <c r="AF1182" s="6"/>
      <c r="AG1182" s="6"/>
      <c r="AH1182" s="6"/>
      <c r="AI1182" s="6"/>
      <c r="AJ1182" s="6"/>
      <c r="AK1182" s="6"/>
    </row>
    <row r="1183" spans="1:37" ht="15">
      <c r="A1183" s="6"/>
      <c r="B1183" s="6"/>
      <c r="C1183" s="6"/>
      <c r="D1183" s="6"/>
      <c r="E1183" s="6"/>
      <c r="F1183" s="6"/>
      <c r="G1183" s="6"/>
      <c r="H1183" s="6"/>
      <c r="I1183" s="6"/>
      <c r="J1183" s="6"/>
      <c r="K1183" s="6"/>
      <c r="L1183" s="6"/>
      <c r="M1183" s="6"/>
      <c r="N1183" s="6"/>
      <c r="O1183" s="6"/>
      <c r="P1183" s="6"/>
      <c r="Q1183" s="6"/>
      <c r="R1183" s="6"/>
      <c r="S1183" s="6"/>
      <c r="T1183" s="6"/>
      <c r="U1183" s="6"/>
      <c r="V1183" s="6"/>
      <c r="W1183" s="6"/>
      <c r="X1183" s="6"/>
      <c r="Y1183" s="6"/>
      <c r="Z1183" s="6"/>
      <c r="AA1183" s="6"/>
      <c r="AB1183" s="6"/>
      <c r="AC1183" s="6"/>
      <c r="AD1183" s="6"/>
      <c r="AE1183" s="6"/>
      <c r="AF1183" s="6"/>
      <c r="AG1183" s="6"/>
      <c r="AH1183" s="6"/>
      <c r="AI1183" s="6"/>
      <c r="AJ1183" s="6"/>
      <c r="AK1183" s="6"/>
    </row>
    <row r="1184" spans="1:37" ht="15">
      <c r="A1184" s="6"/>
      <c r="B1184" s="6"/>
      <c r="C1184" s="6"/>
      <c r="D1184" s="6"/>
      <c r="E1184" s="6"/>
      <c r="F1184" s="6"/>
      <c r="G1184" s="6"/>
      <c r="H1184" s="6"/>
      <c r="I1184" s="6"/>
      <c r="J1184" s="6"/>
      <c r="K1184" s="6"/>
      <c r="L1184" s="6"/>
      <c r="M1184" s="6"/>
      <c r="N1184" s="6"/>
      <c r="O1184" s="6"/>
      <c r="P1184" s="6"/>
      <c r="Q1184" s="6"/>
      <c r="R1184" s="6"/>
      <c r="S1184" s="6"/>
      <c r="T1184" s="6"/>
      <c r="U1184" s="6"/>
      <c r="V1184" s="6"/>
      <c r="W1184" s="6"/>
      <c r="X1184" s="6"/>
      <c r="Y1184" s="6"/>
      <c r="Z1184" s="6"/>
      <c r="AA1184" s="6"/>
      <c r="AB1184" s="6"/>
      <c r="AC1184" s="6"/>
      <c r="AD1184" s="6"/>
      <c r="AE1184" s="6"/>
      <c r="AF1184" s="6"/>
      <c r="AG1184" s="6"/>
      <c r="AH1184" s="6"/>
      <c r="AI1184" s="6"/>
      <c r="AJ1184" s="6"/>
      <c r="AK1184" s="6"/>
    </row>
    <row r="1185" spans="1:37" ht="15">
      <c r="A1185" s="6"/>
      <c r="B1185" s="6"/>
      <c r="C1185" s="6"/>
      <c r="D1185" s="6"/>
      <c r="E1185" s="6"/>
      <c r="F1185" s="6"/>
      <c r="G1185" s="6"/>
      <c r="H1185" s="6"/>
      <c r="I1185" s="6"/>
      <c r="J1185" s="6"/>
      <c r="K1185" s="6"/>
      <c r="L1185" s="6"/>
      <c r="M1185" s="6"/>
      <c r="N1185" s="6"/>
      <c r="O1185" s="6"/>
      <c r="P1185" s="6"/>
      <c r="Q1185" s="6"/>
      <c r="R1185" s="6"/>
      <c r="S1185" s="6"/>
      <c r="T1185" s="6"/>
      <c r="U1185" s="6"/>
      <c r="V1185" s="6"/>
      <c r="W1185" s="6"/>
      <c r="X1185" s="6"/>
      <c r="Y1185" s="6"/>
      <c r="Z1185" s="6"/>
      <c r="AA1185" s="6"/>
      <c r="AB1185" s="6"/>
      <c r="AC1185" s="6"/>
      <c r="AD1185" s="6"/>
      <c r="AE1185" s="6"/>
      <c r="AF1185" s="6"/>
      <c r="AG1185" s="6"/>
      <c r="AH1185" s="6"/>
      <c r="AI1185" s="6"/>
      <c r="AJ1185" s="6"/>
      <c r="AK1185" s="6"/>
    </row>
    <row r="1186" spans="1:37" ht="15">
      <c r="A1186" s="6"/>
      <c r="B1186" s="6"/>
      <c r="C1186" s="6"/>
      <c r="D1186" s="6"/>
      <c r="E1186" s="6"/>
      <c r="F1186" s="6"/>
      <c r="G1186" s="6"/>
      <c r="H1186" s="6"/>
      <c r="I1186" s="6"/>
      <c r="J1186" s="6"/>
      <c r="K1186" s="6"/>
      <c r="L1186" s="6"/>
      <c r="M1186" s="6"/>
      <c r="N1186" s="6"/>
      <c r="O1186" s="6"/>
      <c r="P1186" s="6"/>
      <c r="Q1186" s="6"/>
      <c r="R1186" s="6"/>
      <c r="S1186" s="6"/>
      <c r="T1186" s="6"/>
      <c r="U1186" s="6"/>
      <c r="V1186" s="6"/>
      <c r="W1186" s="6"/>
      <c r="X1186" s="6"/>
      <c r="Y1186" s="6"/>
      <c r="Z1186" s="6"/>
      <c r="AA1186" s="6"/>
      <c r="AB1186" s="6"/>
      <c r="AC1186" s="6"/>
      <c r="AD1186" s="6"/>
      <c r="AE1186" s="6"/>
      <c r="AF1186" s="6"/>
      <c r="AG1186" s="6"/>
      <c r="AH1186" s="6"/>
      <c r="AI1186" s="6"/>
      <c r="AJ1186" s="6"/>
      <c r="AK1186" s="6"/>
    </row>
    <row r="1187" spans="1:37" ht="15">
      <c r="A1187" s="6"/>
      <c r="B1187" s="6"/>
      <c r="C1187" s="6"/>
      <c r="D1187" s="6"/>
      <c r="E1187" s="6"/>
      <c r="F1187" s="6"/>
      <c r="G1187" s="6"/>
      <c r="H1187" s="6"/>
      <c r="I1187" s="6"/>
      <c r="J1187" s="6"/>
      <c r="K1187" s="6"/>
      <c r="L1187" s="6"/>
      <c r="M1187" s="6"/>
      <c r="N1187" s="6"/>
      <c r="O1187" s="6"/>
      <c r="P1187" s="6"/>
      <c r="Q1187" s="6"/>
      <c r="R1187" s="6"/>
      <c r="S1187" s="6"/>
      <c r="T1187" s="6"/>
      <c r="U1187" s="6"/>
      <c r="V1187" s="6"/>
      <c r="W1187" s="6"/>
      <c r="X1187" s="6"/>
      <c r="Y1187" s="6"/>
      <c r="Z1187" s="6"/>
      <c r="AA1187" s="6"/>
      <c r="AB1187" s="6"/>
      <c r="AC1187" s="6"/>
      <c r="AD1187" s="6"/>
      <c r="AE1187" s="6"/>
      <c r="AF1187" s="6"/>
      <c r="AG1187" s="6"/>
      <c r="AH1187" s="6"/>
      <c r="AI1187" s="6"/>
      <c r="AJ1187" s="6"/>
      <c r="AK1187" s="6"/>
    </row>
    <row r="1188" spans="1:37" ht="15">
      <c r="A1188" s="6"/>
      <c r="B1188" s="6"/>
      <c r="C1188" s="6"/>
      <c r="D1188" s="6"/>
      <c r="E1188" s="6"/>
      <c r="F1188" s="6"/>
      <c r="G1188" s="6"/>
      <c r="H1188" s="6"/>
      <c r="I1188" s="6"/>
      <c r="J1188" s="6"/>
      <c r="K1188" s="6"/>
      <c r="L1188" s="6"/>
      <c r="M1188" s="6"/>
      <c r="N1188" s="6"/>
      <c r="O1188" s="6"/>
      <c r="P1188" s="6"/>
      <c r="Q1188" s="6"/>
      <c r="R1188" s="6"/>
      <c r="S1188" s="6"/>
      <c r="T1188" s="6"/>
      <c r="U1188" s="6"/>
      <c r="V1188" s="6"/>
      <c r="W1188" s="6"/>
      <c r="X1188" s="6"/>
      <c r="Y1188" s="6"/>
      <c r="Z1188" s="6"/>
      <c r="AA1188" s="6"/>
      <c r="AB1188" s="6"/>
      <c r="AC1188" s="6"/>
      <c r="AD1188" s="6"/>
      <c r="AE1188" s="6"/>
      <c r="AF1188" s="6"/>
      <c r="AG1188" s="6"/>
      <c r="AH1188" s="6"/>
      <c r="AI1188" s="6"/>
      <c r="AJ1188" s="6"/>
      <c r="AK1188" s="6"/>
    </row>
    <row r="1189" spans="1:37" ht="15">
      <c r="A1189" s="6"/>
      <c r="B1189" s="6"/>
      <c r="C1189" s="6"/>
      <c r="D1189" s="6"/>
      <c r="E1189" s="6"/>
      <c r="F1189" s="6"/>
      <c r="G1189" s="6"/>
      <c r="H1189" s="6"/>
      <c r="I1189" s="6"/>
      <c r="J1189" s="6"/>
      <c r="K1189" s="6"/>
      <c r="L1189" s="6"/>
      <c r="M1189" s="6"/>
      <c r="N1189" s="6"/>
      <c r="O1189" s="6"/>
      <c r="P1189" s="6"/>
      <c r="Q1189" s="6"/>
      <c r="R1189" s="6"/>
      <c r="S1189" s="6"/>
      <c r="T1189" s="6"/>
      <c r="U1189" s="6"/>
      <c r="V1189" s="6"/>
      <c r="W1189" s="6"/>
      <c r="X1189" s="6"/>
      <c r="Y1189" s="6"/>
      <c r="Z1189" s="6"/>
      <c r="AA1189" s="6"/>
      <c r="AB1189" s="6"/>
      <c r="AC1189" s="6"/>
      <c r="AD1189" s="6"/>
      <c r="AE1189" s="6"/>
      <c r="AF1189" s="6"/>
      <c r="AG1189" s="6"/>
      <c r="AH1189" s="6"/>
      <c r="AI1189" s="6"/>
      <c r="AJ1189" s="6"/>
      <c r="AK1189" s="6"/>
    </row>
    <row r="1190" spans="1:37" ht="15">
      <c r="A1190" s="6"/>
      <c r="B1190" s="6"/>
      <c r="C1190" s="6"/>
      <c r="D1190" s="6"/>
      <c r="E1190" s="6"/>
      <c r="F1190" s="6"/>
      <c r="G1190" s="6"/>
      <c r="H1190" s="6"/>
      <c r="I1190" s="6"/>
      <c r="J1190" s="6"/>
      <c r="K1190" s="6"/>
      <c r="L1190" s="6"/>
      <c r="M1190" s="6"/>
      <c r="N1190" s="6"/>
      <c r="O1190" s="6"/>
      <c r="P1190" s="6"/>
      <c r="Q1190" s="6"/>
      <c r="R1190" s="6"/>
      <c r="S1190" s="6"/>
      <c r="T1190" s="6"/>
      <c r="U1190" s="6"/>
      <c r="V1190" s="6"/>
      <c r="W1190" s="6"/>
      <c r="X1190" s="6"/>
      <c r="Y1190" s="6"/>
      <c r="Z1190" s="6"/>
      <c r="AA1190" s="6"/>
      <c r="AB1190" s="6"/>
      <c r="AC1190" s="6"/>
      <c r="AD1190" s="6"/>
      <c r="AE1190" s="6"/>
      <c r="AF1190" s="6"/>
      <c r="AG1190" s="6"/>
      <c r="AH1190" s="6"/>
      <c r="AI1190" s="6"/>
      <c r="AJ1190" s="6"/>
      <c r="AK1190" s="6"/>
    </row>
    <row r="1191" spans="1:37" ht="15">
      <c r="A1191" s="6"/>
      <c r="B1191" s="6"/>
      <c r="C1191" s="6"/>
      <c r="D1191" s="6"/>
      <c r="E1191" s="6"/>
      <c r="F1191" s="6"/>
      <c r="G1191" s="6"/>
      <c r="H1191" s="6"/>
      <c r="I1191" s="6"/>
      <c r="J1191" s="6"/>
      <c r="K1191" s="6"/>
      <c r="L1191" s="6"/>
      <c r="M1191" s="6"/>
      <c r="N1191" s="6"/>
      <c r="O1191" s="6"/>
      <c r="P1191" s="6"/>
      <c r="Q1191" s="6"/>
      <c r="R1191" s="6"/>
      <c r="S1191" s="6"/>
      <c r="T1191" s="6"/>
      <c r="U1191" s="6"/>
      <c r="V1191" s="6"/>
      <c r="W1191" s="6"/>
      <c r="X1191" s="6"/>
      <c r="Y1191" s="6"/>
      <c r="Z1191" s="6"/>
      <c r="AA1191" s="6"/>
      <c r="AB1191" s="6"/>
      <c r="AC1191" s="6"/>
      <c r="AD1191" s="6"/>
      <c r="AE1191" s="6"/>
      <c r="AF1191" s="6"/>
      <c r="AG1191" s="6"/>
      <c r="AH1191" s="6"/>
      <c r="AI1191" s="6"/>
      <c r="AJ1191" s="6"/>
      <c r="AK1191" s="6"/>
    </row>
    <row r="1192" spans="1:37" ht="15">
      <c r="A1192" s="6"/>
      <c r="B1192" s="6"/>
      <c r="C1192" s="6"/>
      <c r="D1192" s="6"/>
      <c r="E1192" s="6"/>
      <c r="F1192" s="6"/>
      <c r="G1192" s="6"/>
      <c r="H1192" s="6"/>
      <c r="I1192" s="6"/>
      <c r="J1192" s="6"/>
      <c r="K1192" s="6"/>
      <c r="L1192" s="6"/>
      <c r="M1192" s="6"/>
      <c r="N1192" s="6"/>
      <c r="O1192" s="6"/>
      <c r="P1192" s="6"/>
      <c r="Q1192" s="6"/>
      <c r="R1192" s="6"/>
      <c r="S1192" s="6"/>
      <c r="T1192" s="6"/>
      <c r="U1192" s="6"/>
      <c r="V1192" s="6"/>
      <c r="W1192" s="6"/>
      <c r="X1192" s="6"/>
      <c r="Y1192" s="6"/>
      <c r="Z1192" s="6"/>
      <c r="AA1192" s="6"/>
      <c r="AB1192" s="6"/>
      <c r="AC1192" s="6"/>
      <c r="AD1192" s="6"/>
      <c r="AE1192" s="6"/>
      <c r="AF1192" s="6"/>
      <c r="AG1192" s="6"/>
      <c r="AH1192" s="6"/>
      <c r="AI1192" s="6"/>
      <c r="AJ1192" s="6"/>
      <c r="AK1192" s="6"/>
    </row>
    <row r="1193" spans="1:37" ht="15">
      <c r="A1193" s="6"/>
      <c r="B1193" s="6"/>
      <c r="C1193" s="6"/>
      <c r="D1193" s="6"/>
      <c r="E1193" s="6"/>
      <c r="F1193" s="6"/>
      <c r="G1193" s="6"/>
      <c r="H1193" s="6"/>
      <c r="I1193" s="6"/>
      <c r="J1193" s="6"/>
      <c r="K1193" s="6"/>
      <c r="L1193" s="6"/>
      <c r="M1193" s="6"/>
      <c r="N1193" s="6"/>
      <c r="O1193" s="6"/>
      <c r="P1193" s="6"/>
      <c r="Q1193" s="6"/>
      <c r="R1193" s="6"/>
      <c r="S1193" s="6"/>
      <c r="T1193" s="6"/>
      <c r="U1193" s="6"/>
      <c r="V1193" s="6"/>
      <c r="W1193" s="6"/>
      <c r="X1193" s="6"/>
      <c r="Y1193" s="6"/>
      <c r="Z1193" s="6"/>
      <c r="AA1193" s="6"/>
      <c r="AB1193" s="6"/>
      <c r="AC1193" s="6"/>
      <c r="AD1193" s="6"/>
      <c r="AE1193" s="6"/>
      <c r="AF1193" s="6"/>
      <c r="AG1193" s="6"/>
      <c r="AH1193" s="6"/>
      <c r="AI1193" s="6"/>
      <c r="AJ1193" s="6"/>
      <c r="AK1193" s="6"/>
    </row>
    <row r="1194" spans="1:37" ht="15">
      <c r="A1194" s="6"/>
      <c r="B1194" s="6"/>
      <c r="C1194" s="6"/>
      <c r="D1194" s="6"/>
      <c r="E1194" s="6"/>
      <c r="F1194" s="6"/>
      <c r="G1194" s="6"/>
      <c r="H1194" s="6"/>
      <c r="I1194" s="6"/>
      <c r="J1194" s="6"/>
      <c r="K1194" s="6"/>
      <c r="L1194" s="6"/>
      <c r="M1194" s="6"/>
      <c r="N1194" s="6"/>
      <c r="O1194" s="6"/>
      <c r="P1194" s="6"/>
      <c r="Q1194" s="6"/>
      <c r="R1194" s="6"/>
      <c r="S1194" s="6"/>
      <c r="T1194" s="6"/>
      <c r="U1194" s="6"/>
      <c r="V1194" s="6"/>
      <c r="W1194" s="6"/>
      <c r="X1194" s="6"/>
      <c r="Y1194" s="6"/>
      <c r="Z1194" s="6"/>
      <c r="AA1194" s="6"/>
      <c r="AB1194" s="6"/>
      <c r="AC1194" s="6"/>
      <c r="AD1194" s="6"/>
      <c r="AE1194" s="6"/>
      <c r="AF1194" s="6"/>
      <c r="AG1194" s="6"/>
      <c r="AH1194" s="6"/>
      <c r="AI1194" s="6"/>
      <c r="AJ1194" s="6"/>
      <c r="AK1194" s="6"/>
    </row>
    <row r="1195" spans="1:37" ht="15">
      <c r="A1195" s="6"/>
      <c r="B1195" s="6"/>
      <c r="C1195" s="6"/>
      <c r="D1195" s="6"/>
      <c r="E1195" s="6"/>
      <c r="F1195" s="6"/>
      <c r="G1195" s="6"/>
      <c r="H1195" s="6"/>
      <c r="I1195" s="6"/>
      <c r="J1195" s="6"/>
      <c r="K1195" s="6"/>
      <c r="L1195" s="6"/>
      <c r="M1195" s="6"/>
      <c r="N1195" s="6"/>
      <c r="O1195" s="6"/>
      <c r="P1195" s="6"/>
      <c r="Q1195" s="6"/>
      <c r="R1195" s="6"/>
      <c r="S1195" s="6"/>
      <c r="T1195" s="6"/>
      <c r="U1195" s="6"/>
      <c r="V1195" s="6"/>
      <c r="W1195" s="6"/>
      <c r="X1195" s="6"/>
      <c r="Y1195" s="6"/>
      <c r="Z1195" s="6"/>
      <c r="AA1195" s="6"/>
      <c r="AB1195" s="6"/>
      <c r="AC1195" s="6"/>
      <c r="AD1195" s="6"/>
      <c r="AE1195" s="6"/>
      <c r="AF1195" s="6"/>
      <c r="AG1195" s="6"/>
      <c r="AH1195" s="6"/>
      <c r="AI1195" s="6"/>
      <c r="AJ1195" s="6"/>
      <c r="AK1195" s="6"/>
    </row>
    <row r="1196" spans="1:37" ht="15">
      <c r="A1196" s="6"/>
      <c r="B1196" s="6"/>
      <c r="C1196" s="6"/>
      <c r="D1196" s="6"/>
      <c r="E1196" s="6"/>
      <c r="F1196" s="6"/>
      <c r="G1196" s="6"/>
      <c r="H1196" s="6"/>
      <c r="I1196" s="6"/>
      <c r="J1196" s="6"/>
      <c r="K1196" s="6"/>
      <c r="L1196" s="6"/>
      <c r="M1196" s="6"/>
      <c r="N1196" s="6"/>
      <c r="O1196" s="6"/>
      <c r="P1196" s="6"/>
      <c r="Q1196" s="6"/>
      <c r="R1196" s="6"/>
      <c r="S1196" s="6"/>
      <c r="T1196" s="6"/>
      <c r="U1196" s="6"/>
      <c r="V1196" s="6"/>
      <c r="W1196" s="6"/>
      <c r="X1196" s="6"/>
      <c r="Y1196" s="6"/>
      <c r="Z1196" s="6"/>
      <c r="AA1196" s="6"/>
      <c r="AB1196" s="6"/>
      <c r="AC1196" s="6"/>
      <c r="AD1196" s="6"/>
      <c r="AE1196" s="6"/>
      <c r="AF1196" s="6"/>
      <c r="AG1196" s="6"/>
      <c r="AH1196" s="6"/>
      <c r="AI1196" s="6"/>
      <c r="AJ1196" s="6"/>
      <c r="AK1196" s="6"/>
    </row>
    <row r="1197" spans="1:37" ht="15">
      <c r="A1197" s="6"/>
      <c r="B1197" s="6"/>
      <c r="C1197" s="6"/>
      <c r="D1197" s="6"/>
      <c r="E1197" s="6"/>
      <c r="F1197" s="6"/>
      <c r="G1197" s="6"/>
      <c r="H1197" s="6"/>
      <c r="I1197" s="6"/>
      <c r="J1197" s="6"/>
      <c r="K1197" s="6"/>
      <c r="L1197" s="6"/>
      <c r="M1197" s="6"/>
      <c r="N1197" s="6"/>
      <c r="O1197" s="6"/>
      <c r="P1197" s="6"/>
      <c r="Q1197" s="6"/>
      <c r="R1197" s="6"/>
      <c r="S1197" s="6"/>
      <c r="T1197" s="6"/>
      <c r="U1197" s="6"/>
      <c r="V1197" s="6"/>
      <c r="W1197" s="6"/>
      <c r="X1197" s="6"/>
      <c r="Y1197" s="6"/>
      <c r="Z1197" s="6"/>
      <c r="AA1197" s="6"/>
      <c r="AB1197" s="6"/>
      <c r="AC1197" s="6"/>
      <c r="AD1197" s="6"/>
      <c r="AE1197" s="6"/>
      <c r="AF1197" s="6"/>
      <c r="AG1197" s="6"/>
      <c r="AH1197" s="6"/>
      <c r="AI1197" s="6"/>
      <c r="AJ1197" s="6"/>
      <c r="AK1197" s="6"/>
    </row>
    <row r="1198" spans="1:37" ht="15">
      <c r="A1198" s="6"/>
      <c r="B1198" s="6"/>
      <c r="C1198" s="6"/>
      <c r="D1198" s="6"/>
      <c r="E1198" s="6"/>
      <c r="F1198" s="6"/>
      <c r="G1198" s="6"/>
      <c r="H1198" s="6"/>
      <c r="I1198" s="6"/>
      <c r="J1198" s="6"/>
      <c r="K1198" s="6"/>
      <c r="L1198" s="6"/>
      <c r="M1198" s="6"/>
      <c r="N1198" s="6"/>
      <c r="O1198" s="6"/>
      <c r="P1198" s="6"/>
      <c r="Q1198" s="6"/>
      <c r="R1198" s="6"/>
      <c r="S1198" s="6"/>
      <c r="T1198" s="6"/>
      <c r="U1198" s="6"/>
      <c r="V1198" s="6"/>
      <c r="W1198" s="6"/>
      <c r="X1198" s="6"/>
      <c r="Y1198" s="6"/>
      <c r="Z1198" s="6"/>
      <c r="AA1198" s="6"/>
      <c r="AB1198" s="6"/>
      <c r="AC1198" s="6"/>
      <c r="AD1198" s="6"/>
      <c r="AE1198" s="6"/>
      <c r="AF1198" s="6"/>
      <c r="AG1198" s="6"/>
      <c r="AH1198" s="6"/>
      <c r="AI1198" s="6"/>
      <c r="AJ1198" s="6"/>
      <c r="AK1198" s="6"/>
    </row>
    <row r="1199" spans="1:37" ht="15">
      <c r="A1199" s="6"/>
      <c r="B1199" s="6"/>
      <c r="C1199" s="6"/>
      <c r="D1199" s="6"/>
      <c r="E1199" s="6"/>
      <c r="F1199" s="6"/>
      <c r="G1199" s="6"/>
      <c r="H1199" s="6"/>
      <c r="I1199" s="6"/>
      <c r="J1199" s="6"/>
      <c r="K1199" s="6"/>
      <c r="L1199" s="6"/>
      <c r="M1199" s="6"/>
      <c r="N1199" s="6"/>
      <c r="O1199" s="6"/>
      <c r="P1199" s="6"/>
      <c r="Q1199" s="6"/>
      <c r="R1199" s="6"/>
      <c r="S1199" s="6"/>
      <c r="T1199" s="6"/>
      <c r="U1199" s="6"/>
      <c r="V1199" s="6"/>
      <c r="W1199" s="6"/>
      <c r="X1199" s="6"/>
      <c r="Y1199" s="6"/>
      <c r="Z1199" s="6"/>
      <c r="AA1199" s="6"/>
      <c r="AB1199" s="6"/>
      <c r="AC1199" s="6"/>
      <c r="AD1199" s="6"/>
      <c r="AE1199" s="6"/>
      <c r="AF1199" s="6"/>
      <c r="AG1199" s="6"/>
      <c r="AH1199" s="6"/>
      <c r="AI1199" s="6"/>
      <c r="AJ1199" s="6"/>
      <c r="AK1199" s="6"/>
    </row>
    <row r="1200" spans="1:37" ht="15">
      <c r="A1200" s="6"/>
      <c r="B1200" s="6"/>
      <c r="C1200" s="6"/>
      <c r="D1200" s="6"/>
      <c r="E1200" s="6"/>
      <c r="F1200" s="6"/>
      <c r="G1200" s="6"/>
      <c r="H1200" s="6"/>
      <c r="I1200" s="6"/>
      <c r="J1200" s="6"/>
      <c r="K1200" s="6"/>
      <c r="L1200" s="6"/>
      <c r="M1200" s="6"/>
      <c r="N1200" s="6"/>
      <c r="O1200" s="6"/>
      <c r="P1200" s="6"/>
      <c r="Q1200" s="6"/>
      <c r="R1200" s="6"/>
      <c r="S1200" s="6"/>
      <c r="T1200" s="6"/>
      <c r="U1200" s="6"/>
      <c r="V1200" s="6"/>
      <c r="W1200" s="6"/>
      <c r="X1200" s="6"/>
      <c r="Y1200" s="6"/>
      <c r="Z1200" s="6"/>
      <c r="AA1200" s="6"/>
      <c r="AB1200" s="6"/>
      <c r="AC1200" s="6"/>
      <c r="AD1200" s="6"/>
      <c r="AE1200" s="6"/>
      <c r="AF1200" s="6"/>
      <c r="AG1200" s="6"/>
      <c r="AH1200" s="6"/>
      <c r="AI1200" s="6"/>
      <c r="AJ1200" s="6"/>
      <c r="AK1200" s="6"/>
    </row>
    <row r="1201" spans="1:37" ht="15">
      <c r="A1201" s="6"/>
      <c r="B1201" s="6"/>
      <c r="C1201" s="6"/>
      <c r="D1201" s="6"/>
      <c r="E1201" s="6"/>
      <c r="F1201" s="6"/>
      <c r="G1201" s="6"/>
      <c r="H1201" s="6"/>
      <c r="I1201" s="6"/>
      <c r="J1201" s="6"/>
      <c r="K1201" s="6"/>
      <c r="L1201" s="6"/>
      <c r="M1201" s="6"/>
      <c r="N1201" s="6"/>
      <c r="O1201" s="6"/>
      <c r="P1201" s="6"/>
      <c r="Q1201" s="6"/>
      <c r="R1201" s="6"/>
      <c r="S1201" s="6"/>
      <c r="T1201" s="6"/>
      <c r="U1201" s="6"/>
      <c r="V1201" s="6"/>
      <c r="W1201" s="6"/>
      <c r="X1201" s="6"/>
      <c r="Y1201" s="6"/>
      <c r="Z1201" s="6"/>
      <c r="AA1201" s="6"/>
      <c r="AB1201" s="6"/>
      <c r="AC1201" s="6"/>
      <c r="AD1201" s="6"/>
      <c r="AE1201" s="6"/>
      <c r="AF1201" s="6"/>
      <c r="AG1201" s="6"/>
      <c r="AH1201" s="6"/>
      <c r="AI1201" s="6"/>
      <c r="AJ1201" s="6"/>
      <c r="AK1201" s="6"/>
    </row>
    <row r="1202" spans="1:37" ht="15">
      <c r="A1202" s="6"/>
      <c r="B1202" s="6"/>
      <c r="C1202" s="6"/>
      <c r="D1202" s="6"/>
      <c r="E1202" s="6"/>
      <c r="F1202" s="6"/>
      <c r="G1202" s="6"/>
      <c r="H1202" s="6"/>
      <c r="I1202" s="6"/>
      <c r="J1202" s="6"/>
      <c r="K1202" s="6"/>
      <c r="L1202" s="6"/>
      <c r="M1202" s="6"/>
      <c r="N1202" s="6"/>
      <c r="O1202" s="6"/>
      <c r="P1202" s="6"/>
      <c r="Q1202" s="6"/>
      <c r="R1202" s="6"/>
      <c r="S1202" s="6"/>
      <c r="T1202" s="6"/>
      <c r="U1202" s="6"/>
      <c r="V1202" s="6"/>
      <c r="W1202" s="6"/>
      <c r="X1202" s="6"/>
      <c r="Y1202" s="6"/>
      <c r="Z1202" s="6"/>
      <c r="AA1202" s="6"/>
      <c r="AB1202" s="6"/>
      <c r="AC1202" s="6"/>
      <c r="AD1202" s="6"/>
      <c r="AE1202" s="6"/>
      <c r="AF1202" s="6"/>
      <c r="AG1202" s="6"/>
      <c r="AH1202" s="6"/>
      <c r="AI1202" s="6"/>
      <c r="AJ1202" s="6"/>
      <c r="AK1202" s="6"/>
    </row>
    <row r="1203" spans="1:37" ht="15">
      <c r="A1203" s="6"/>
      <c r="B1203" s="6"/>
      <c r="C1203" s="6"/>
      <c r="D1203" s="6"/>
      <c r="E1203" s="6"/>
      <c r="F1203" s="6"/>
      <c r="G1203" s="6"/>
      <c r="H1203" s="6"/>
      <c r="I1203" s="6"/>
      <c r="J1203" s="6"/>
      <c r="K1203" s="6"/>
      <c r="L1203" s="6"/>
      <c r="M1203" s="6"/>
      <c r="N1203" s="6"/>
      <c r="O1203" s="6"/>
      <c r="P1203" s="6"/>
      <c r="Q1203" s="6"/>
      <c r="R1203" s="6"/>
      <c r="S1203" s="6"/>
      <c r="T1203" s="6"/>
      <c r="U1203" s="6"/>
      <c r="V1203" s="6"/>
      <c r="W1203" s="6"/>
      <c r="X1203" s="6"/>
      <c r="Y1203" s="6"/>
      <c r="Z1203" s="6"/>
      <c r="AA1203" s="6"/>
      <c r="AB1203" s="6"/>
      <c r="AC1203" s="6"/>
      <c r="AD1203" s="6"/>
      <c r="AE1203" s="6"/>
      <c r="AF1203" s="6"/>
      <c r="AG1203" s="6"/>
      <c r="AH1203" s="6"/>
      <c r="AI1203" s="6"/>
      <c r="AJ1203" s="6"/>
      <c r="AK1203" s="6"/>
    </row>
    <row r="1204" spans="1:37" ht="15">
      <c r="A1204" s="6"/>
      <c r="B1204" s="6"/>
      <c r="C1204" s="6"/>
      <c r="D1204" s="6"/>
      <c r="E1204" s="6"/>
      <c r="F1204" s="6"/>
      <c r="G1204" s="6"/>
      <c r="H1204" s="6"/>
      <c r="I1204" s="6"/>
      <c r="J1204" s="6"/>
      <c r="K1204" s="6"/>
      <c r="L1204" s="6"/>
      <c r="M1204" s="6"/>
      <c r="N1204" s="6"/>
      <c r="O1204" s="6"/>
      <c r="P1204" s="6"/>
      <c r="Q1204" s="6"/>
      <c r="R1204" s="6"/>
      <c r="S1204" s="6"/>
      <c r="T1204" s="6"/>
      <c r="U1204" s="6"/>
      <c r="V1204" s="6"/>
      <c r="W1204" s="6"/>
      <c r="X1204" s="6"/>
      <c r="Y1204" s="6"/>
      <c r="Z1204" s="6"/>
      <c r="AA1204" s="6"/>
      <c r="AB1204" s="6"/>
      <c r="AC1204" s="6"/>
      <c r="AD1204" s="6"/>
      <c r="AE1204" s="6"/>
      <c r="AF1204" s="6"/>
      <c r="AG1204" s="6"/>
      <c r="AH1204" s="6"/>
      <c r="AI1204" s="6"/>
      <c r="AJ1204" s="6"/>
      <c r="AK1204" s="6"/>
    </row>
    <row r="1205" spans="1:37" ht="15">
      <c r="A1205" s="6"/>
      <c r="B1205" s="6"/>
      <c r="C1205" s="6"/>
      <c r="D1205" s="6"/>
      <c r="E1205" s="6"/>
      <c r="F1205" s="6"/>
      <c r="G1205" s="6"/>
      <c r="H1205" s="6"/>
      <c r="I1205" s="6"/>
      <c r="J1205" s="6"/>
      <c r="K1205" s="6"/>
      <c r="L1205" s="6"/>
      <c r="M1205" s="6"/>
      <c r="N1205" s="6"/>
      <c r="O1205" s="6"/>
      <c r="P1205" s="6"/>
      <c r="Q1205" s="6"/>
      <c r="R1205" s="6"/>
      <c r="S1205" s="6"/>
      <c r="T1205" s="6"/>
      <c r="U1205" s="6"/>
      <c r="V1205" s="6"/>
      <c r="W1205" s="6"/>
      <c r="X1205" s="6"/>
      <c r="Y1205" s="6"/>
      <c r="Z1205" s="6"/>
      <c r="AA1205" s="6"/>
      <c r="AB1205" s="6"/>
      <c r="AC1205" s="6"/>
      <c r="AD1205" s="6"/>
      <c r="AE1205" s="6"/>
      <c r="AF1205" s="6"/>
      <c r="AG1205" s="6"/>
      <c r="AH1205" s="6"/>
      <c r="AI1205" s="6"/>
      <c r="AJ1205" s="6"/>
      <c r="AK1205" s="6"/>
    </row>
    <row r="1206" spans="1:37" ht="15">
      <c r="A1206" s="6"/>
      <c r="B1206" s="6"/>
      <c r="C1206" s="6"/>
      <c r="D1206" s="6"/>
      <c r="E1206" s="6"/>
      <c r="F1206" s="6"/>
      <c r="G1206" s="6"/>
      <c r="H1206" s="6"/>
      <c r="I1206" s="6"/>
      <c r="J1206" s="6"/>
      <c r="K1206" s="6"/>
      <c r="L1206" s="6"/>
      <c r="M1206" s="6"/>
      <c r="N1206" s="6"/>
      <c r="O1206" s="6"/>
      <c r="P1206" s="6"/>
      <c r="Q1206" s="6"/>
      <c r="R1206" s="6"/>
      <c r="S1206" s="6"/>
      <c r="T1206" s="6"/>
      <c r="U1206" s="6"/>
      <c r="V1206" s="6"/>
      <c r="W1206" s="6"/>
      <c r="X1206" s="6"/>
      <c r="Y1206" s="6"/>
      <c r="Z1206" s="6"/>
      <c r="AA1206" s="6"/>
      <c r="AB1206" s="6"/>
      <c r="AC1206" s="6"/>
      <c r="AD1206" s="6"/>
      <c r="AE1206" s="6"/>
      <c r="AF1206" s="6"/>
      <c r="AG1206" s="6"/>
      <c r="AH1206" s="6"/>
      <c r="AI1206" s="6"/>
      <c r="AJ1206" s="6"/>
      <c r="AK1206" s="6"/>
    </row>
    <row r="1207" spans="1:37" ht="15">
      <c r="A1207" s="6"/>
      <c r="B1207" s="6"/>
      <c r="C1207" s="6"/>
      <c r="D1207" s="6"/>
      <c r="E1207" s="6"/>
      <c r="F1207" s="6"/>
      <c r="G1207" s="6"/>
      <c r="H1207" s="6"/>
      <c r="I1207" s="6"/>
      <c r="J1207" s="6"/>
      <c r="K1207" s="6"/>
      <c r="L1207" s="6"/>
      <c r="M1207" s="6"/>
      <c r="N1207" s="6"/>
      <c r="O1207" s="6"/>
      <c r="P1207" s="6"/>
      <c r="Q1207" s="6"/>
      <c r="R1207" s="6"/>
      <c r="S1207" s="6"/>
      <c r="T1207" s="6"/>
      <c r="U1207" s="6"/>
      <c r="V1207" s="6"/>
      <c r="W1207" s="6"/>
      <c r="X1207" s="6"/>
      <c r="Y1207" s="6"/>
      <c r="Z1207" s="6"/>
      <c r="AA1207" s="6"/>
      <c r="AB1207" s="6"/>
      <c r="AC1207" s="6"/>
      <c r="AD1207" s="6"/>
      <c r="AE1207" s="6"/>
      <c r="AF1207" s="6"/>
      <c r="AG1207" s="6"/>
      <c r="AH1207" s="6"/>
      <c r="AI1207" s="6"/>
      <c r="AJ1207" s="6"/>
      <c r="AK1207" s="6"/>
    </row>
    <row r="1208" spans="1:37" ht="15">
      <c r="A1208" s="6"/>
      <c r="B1208" s="6"/>
      <c r="C1208" s="6"/>
      <c r="D1208" s="6"/>
      <c r="E1208" s="6"/>
      <c r="F1208" s="6"/>
      <c r="G1208" s="6"/>
      <c r="H1208" s="6"/>
      <c r="I1208" s="6"/>
      <c r="J1208" s="6"/>
      <c r="K1208" s="6"/>
      <c r="L1208" s="6"/>
      <c r="M1208" s="6"/>
      <c r="N1208" s="6"/>
      <c r="O1208" s="6"/>
      <c r="P1208" s="6"/>
      <c r="Q1208" s="6"/>
      <c r="R1208" s="6"/>
      <c r="S1208" s="6"/>
      <c r="T1208" s="6"/>
      <c r="U1208" s="6"/>
      <c r="V1208" s="6"/>
      <c r="W1208" s="6"/>
      <c r="X1208" s="6"/>
      <c r="Y1208" s="6"/>
      <c r="Z1208" s="6"/>
      <c r="AA1208" s="6"/>
      <c r="AB1208" s="6"/>
      <c r="AC1208" s="6"/>
      <c r="AD1208" s="6"/>
      <c r="AE1208" s="6"/>
      <c r="AF1208" s="6"/>
      <c r="AG1208" s="6"/>
      <c r="AH1208" s="6"/>
      <c r="AI1208" s="6"/>
      <c r="AJ1208" s="6"/>
      <c r="AK1208" s="6"/>
    </row>
    <row r="1209" spans="1:37" ht="15">
      <c r="A1209" s="6"/>
      <c r="B1209" s="6"/>
      <c r="C1209" s="6"/>
      <c r="D1209" s="6"/>
      <c r="E1209" s="6"/>
      <c r="F1209" s="6"/>
      <c r="G1209" s="6"/>
      <c r="H1209" s="6"/>
      <c r="I1209" s="6"/>
      <c r="J1209" s="6"/>
      <c r="K1209" s="6"/>
      <c r="L1209" s="6"/>
      <c r="M1209" s="6"/>
      <c r="N1209" s="6"/>
      <c r="O1209" s="6"/>
      <c r="P1209" s="6"/>
      <c r="Q1209" s="6"/>
      <c r="R1209" s="6"/>
      <c r="S1209" s="6"/>
      <c r="T1209" s="6"/>
      <c r="U1209" s="6"/>
      <c r="V1209" s="6"/>
      <c r="W1209" s="6"/>
      <c r="X1209" s="6"/>
      <c r="Y1209" s="6"/>
      <c r="Z1209" s="6"/>
      <c r="AA1209" s="6"/>
      <c r="AB1209" s="6"/>
      <c r="AC1209" s="6"/>
      <c r="AD1209" s="6"/>
      <c r="AE1209" s="6"/>
      <c r="AF1209" s="6"/>
      <c r="AG1209" s="6"/>
      <c r="AH1209" s="6"/>
      <c r="AI1209" s="6"/>
      <c r="AJ1209" s="6"/>
      <c r="AK1209" s="6"/>
    </row>
    <row r="1210" spans="1:37" ht="15">
      <c r="A1210" s="6"/>
      <c r="B1210" s="6"/>
      <c r="C1210" s="6"/>
      <c r="D1210" s="6"/>
      <c r="E1210" s="6"/>
      <c r="F1210" s="6"/>
      <c r="G1210" s="6"/>
      <c r="H1210" s="6"/>
      <c r="I1210" s="6"/>
      <c r="J1210" s="6"/>
      <c r="K1210" s="6"/>
      <c r="L1210" s="6"/>
      <c r="M1210" s="6"/>
      <c r="N1210" s="6"/>
      <c r="O1210" s="6"/>
      <c r="P1210" s="6"/>
      <c r="Q1210" s="6"/>
      <c r="R1210" s="6"/>
      <c r="S1210" s="6"/>
      <c r="T1210" s="6"/>
      <c r="U1210" s="6"/>
      <c r="V1210" s="6"/>
      <c r="W1210" s="6"/>
      <c r="X1210" s="6"/>
      <c r="Y1210" s="6"/>
      <c r="Z1210" s="6"/>
      <c r="AA1210" s="6"/>
      <c r="AB1210" s="6"/>
      <c r="AC1210" s="6"/>
      <c r="AD1210" s="6"/>
      <c r="AE1210" s="6"/>
      <c r="AF1210" s="6"/>
      <c r="AG1210" s="6"/>
      <c r="AH1210" s="6"/>
      <c r="AI1210" s="6"/>
      <c r="AJ1210" s="6"/>
      <c r="AK1210" s="6"/>
    </row>
    <row r="1211" spans="1:37" ht="15">
      <c r="A1211" s="6"/>
      <c r="B1211" s="6"/>
      <c r="C1211" s="6"/>
      <c r="D1211" s="6"/>
      <c r="E1211" s="6"/>
      <c r="F1211" s="6"/>
      <c r="G1211" s="6"/>
      <c r="H1211" s="6"/>
      <c r="I1211" s="6"/>
      <c r="J1211" s="6"/>
      <c r="K1211" s="6"/>
      <c r="L1211" s="6"/>
      <c r="M1211" s="6"/>
      <c r="N1211" s="6"/>
      <c r="O1211" s="6"/>
      <c r="P1211" s="6"/>
      <c r="Q1211" s="6"/>
      <c r="R1211" s="6"/>
      <c r="S1211" s="6"/>
      <c r="T1211" s="6"/>
      <c r="U1211" s="6"/>
      <c r="V1211" s="6"/>
      <c r="W1211" s="6"/>
      <c r="X1211" s="6"/>
      <c r="Y1211" s="6"/>
      <c r="Z1211" s="6"/>
      <c r="AA1211" s="6"/>
      <c r="AB1211" s="6"/>
      <c r="AC1211" s="6"/>
      <c r="AD1211" s="6"/>
      <c r="AE1211" s="6"/>
      <c r="AF1211" s="6"/>
      <c r="AG1211" s="6"/>
      <c r="AH1211" s="6"/>
      <c r="AI1211" s="6"/>
      <c r="AJ1211" s="6"/>
      <c r="AK1211" s="6"/>
    </row>
    <row r="1212" spans="1:37" ht="15">
      <c r="A1212" s="6"/>
      <c r="B1212" s="6"/>
      <c r="C1212" s="6"/>
      <c r="D1212" s="6"/>
      <c r="E1212" s="6"/>
      <c r="F1212" s="6"/>
      <c r="G1212" s="6"/>
      <c r="H1212" s="6"/>
      <c r="I1212" s="6"/>
      <c r="J1212" s="6"/>
      <c r="K1212" s="6"/>
      <c r="L1212" s="6"/>
      <c r="M1212" s="6"/>
      <c r="N1212" s="6"/>
      <c r="O1212" s="6"/>
      <c r="P1212" s="6"/>
      <c r="Q1212" s="6"/>
      <c r="R1212" s="6"/>
      <c r="S1212" s="6"/>
      <c r="T1212" s="6"/>
      <c r="U1212" s="6"/>
      <c r="V1212" s="6"/>
      <c r="W1212" s="6"/>
      <c r="X1212" s="6"/>
      <c r="Y1212" s="6"/>
      <c r="Z1212" s="6"/>
      <c r="AA1212" s="6"/>
      <c r="AB1212" s="6"/>
      <c r="AC1212" s="6"/>
      <c r="AD1212" s="6"/>
      <c r="AE1212" s="6"/>
      <c r="AF1212" s="6"/>
      <c r="AG1212" s="6"/>
      <c r="AH1212" s="6"/>
      <c r="AI1212" s="6"/>
      <c r="AJ1212" s="6"/>
      <c r="AK1212" s="6"/>
    </row>
    <row r="1213" spans="1:37" ht="15">
      <c r="A1213" s="6"/>
      <c r="B1213" s="6"/>
      <c r="C1213" s="6"/>
      <c r="D1213" s="6"/>
      <c r="E1213" s="6"/>
      <c r="F1213" s="6"/>
      <c r="G1213" s="6"/>
      <c r="H1213" s="6"/>
      <c r="I1213" s="6"/>
      <c r="J1213" s="6"/>
      <c r="K1213" s="6"/>
      <c r="L1213" s="6"/>
      <c r="M1213" s="6"/>
      <c r="N1213" s="6"/>
      <c r="O1213" s="6"/>
      <c r="P1213" s="6"/>
      <c r="Q1213" s="6"/>
      <c r="R1213" s="6"/>
      <c r="S1213" s="6"/>
      <c r="T1213" s="6"/>
      <c r="U1213" s="6"/>
      <c r="V1213" s="6"/>
      <c r="W1213" s="6"/>
      <c r="X1213" s="6"/>
      <c r="Y1213" s="6"/>
      <c r="Z1213" s="6"/>
      <c r="AA1213" s="6"/>
      <c r="AB1213" s="6"/>
      <c r="AC1213" s="6"/>
      <c r="AD1213" s="6"/>
      <c r="AE1213" s="6"/>
      <c r="AF1213" s="6"/>
      <c r="AG1213" s="6"/>
      <c r="AH1213" s="6"/>
      <c r="AI1213" s="6"/>
      <c r="AJ1213" s="6"/>
      <c r="AK1213" s="6"/>
    </row>
    <row r="1214" spans="1:37" ht="15">
      <c r="A1214" s="6"/>
      <c r="B1214" s="6"/>
      <c r="C1214" s="6"/>
      <c r="D1214" s="6"/>
      <c r="E1214" s="6"/>
      <c r="F1214" s="6"/>
      <c r="G1214" s="6"/>
      <c r="H1214" s="6"/>
      <c r="I1214" s="6"/>
      <c r="J1214" s="6"/>
      <c r="K1214" s="6"/>
      <c r="L1214" s="6"/>
      <c r="M1214" s="6"/>
      <c r="N1214" s="6"/>
      <c r="O1214" s="6"/>
      <c r="P1214" s="6"/>
      <c r="Q1214" s="6"/>
      <c r="R1214" s="6"/>
      <c r="S1214" s="6"/>
      <c r="T1214" s="6"/>
      <c r="U1214" s="6"/>
      <c r="V1214" s="6"/>
      <c r="W1214" s="6"/>
      <c r="X1214" s="6"/>
      <c r="Y1214" s="6"/>
      <c r="Z1214" s="6"/>
      <c r="AA1214" s="6"/>
      <c r="AB1214" s="6"/>
      <c r="AC1214" s="6"/>
      <c r="AD1214" s="6"/>
      <c r="AE1214" s="6"/>
      <c r="AF1214" s="6"/>
      <c r="AG1214" s="6"/>
      <c r="AH1214" s="6"/>
      <c r="AI1214" s="6"/>
      <c r="AJ1214" s="6"/>
      <c r="AK1214" s="6"/>
    </row>
    <row r="1215" spans="1:37" ht="15">
      <c r="A1215" s="6"/>
      <c r="B1215" s="6"/>
      <c r="C1215" s="6"/>
      <c r="D1215" s="6"/>
      <c r="E1215" s="6"/>
      <c r="F1215" s="6"/>
      <c r="G1215" s="6"/>
      <c r="H1215" s="6"/>
      <c r="I1215" s="6"/>
      <c r="J1215" s="6"/>
      <c r="K1215" s="6"/>
      <c r="L1215" s="6"/>
      <c r="M1215" s="6"/>
      <c r="N1215" s="6"/>
      <c r="O1215" s="6"/>
      <c r="P1215" s="6"/>
      <c r="Q1215" s="6"/>
      <c r="R1215" s="6"/>
      <c r="S1215" s="6"/>
      <c r="T1215" s="6"/>
      <c r="U1215" s="6"/>
      <c r="V1215" s="6"/>
      <c r="W1215" s="6"/>
      <c r="X1215" s="6"/>
      <c r="Y1215" s="6"/>
      <c r="Z1215" s="6"/>
      <c r="AA1215" s="6"/>
      <c r="AB1215" s="6"/>
      <c r="AC1215" s="6"/>
      <c r="AD1215" s="6"/>
      <c r="AE1215" s="6"/>
      <c r="AF1215" s="6"/>
      <c r="AG1215" s="6"/>
      <c r="AH1215" s="6"/>
      <c r="AI1215" s="6"/>
      <c r="AJ1215" s="6"/>
      <c r="AK1215" s="6"/>
    </row>
    <row r="1216" spans="1:37" ht="15">
      <c r="A1216" s="6"/>
      <c r="B1216" s="6"/>
      <c r="C1216" s="6"/>
      <c r="D1216" s="6"/>
      <c r="E1216" s="6"/>
      <c r="F1216" s="6"/>
      <c r="G1216" s="6"/>
      <c r="H1216" s="6"/>
      <c r="I1216" s="6"/>
      <c r="J1216" s="6"/>
      <c r="K1216" s="6"/>
      <c r="L1216" s="6"/>
      <c r="M1216" s="6"/>
      <c r="N1216" s="6"/>
      <c r="O1216" s="6"/>
      <c r="P1216" s="6"/>
      <c r="Q1216" s="6"/>
      <c r="R1216" s="6"/>
      <c r="S1216" s="6"/>
      <c r="T1216" s="6"/>
      <c r="U1216" s="6"/>
      <c r="V1216" s="6"/>
      <c r="W1216" s="6"/>
      <c r="X1216" s="6"/>
      <c r="Y1216" s="6"/>
      <c r="Z1216" s="6"/>
      <c r="AA1216" s="6"/>
      <c r="AB1216" s="6"/>
      <c r="AC1216" s="6"/>
      <c r="AD1216" s="6"/>
      <c r="AE1216" s="6"/>
      <c r="AF1216" s="6"/>
      <c r="AG1216" s="6"/>
      <c r="AH1216" s="6"/>
      <c r="AI1216" s="6"/>
      <c r="AJ1216" s="6"/>
      <c r="AK1216" s="6"/>
    </row>
    <row r="1217" spans="1:37" ht="15">
      <c r="A1217" s="6"/>
      <c r="B1217" s="6"/>
      <c r="C1217" s="6"/>
      <c r="D1217" s="6"/>
      <c r="E1217" s="6"/>
      <c r="F1217" s="6"/>
      <c r="G1217" s="6"/>
      <c r="H1217" s="6"/>
      <c r="I1217" s="6"/>
      <c r="J1217" s="6"/>
      <c r="K1217" s="6"/>
      <c r="L1217" s="6"/>
      <c r="M1217" s="6"/>
      <c r="N1217" s="6"/>
      <c r="O1217" s="6"/>
      <c r="P1217" s="6"/>
      <c r="Q1217" s="6"/>
      <c r="R1217" s="6"/>
      <c r="S1217" s="6"/>
      <c r="T1217" s="6"/>
      <c r="U1217" s="6"/>
      <c r="V1217" s="6"/>
      <c r="W1217" s="6"/>
      <c r="X1217" s="6"/>
      <c r="Y1217" s="6"/>
      <c r="Z1217" s="6"/>
      <c r="AA1217" s="6"/>
      <c r="AB1217" s="6"/>
      <c r="AC1217" s="6"/>
      <c r="AD1217" s="6"/>
      <c r="AE1217" s="6"/>
      <c r="AF1217" s="6"/>
      <c r="AG1217" s="6"/>
      <c r="AH1217" s="6"/>
      <c r="AI1217" s="6"/>
      <c r="AJ1217" s="6"/>
      <c r="AK1217" s="6"/>
    </row>
    <row r="1218" spans="1:37" ht="15">
      <c r="A1218" s="6"/>
      <c r="B1218" s="6"/>
      <c r="C1218" s="6"/>
      <c r="D1218" s="6"/>
      <c r="E1218" s="6"/>
      <c r="F1218" s="6"/>
      <c r="G1218" s="6"/>
      <c r="H1218" s="6"/>
      <c r="I1218" s="6"/>
      <c r="J1218" s="6"/>
      <c r="K1218" s="6"/>
      <c r="L1218" s="6"/>
      <c r="M1218" s="6"/>
      <c r="N1218" s="6"/>
      <c r="O1218" s="6"/>
      <c r="P1218" s="6"/>
      <c r="Q1218" s="6"/>
      <c r="R1218" s="6"/>
      <c r="S1218" s="6"/>
      <c r="T1218" s="6"/>
      <c r="U1218" s="6"/>
      <c r="V1218" s="6"/>
      <c r="W1218" s="6"/>
      <c r="X1218" s="6"/>
      <c r="Y1218" s="6"/>
      <c r="Z1218" s="6"/>
      <c r="AA1218" s="6"/>
      <c r="AB1218" s="6"/>
      <c r="AC1218" s="6"/>
      <c r="AD1218" s="6"/>
      <c r="AE1218" s="6"/>
      <c r="AF1218" s="6"/>
      <c r="AG1218" s="6"/>
      <c r="AH1218" s="6"/>
      <c r="AI1218" s="6"/>
      <c r="AJ1218" s="6"/>
      <c r="AK1218" s="6"/>
    </row>
    <row r="1219" spans="1:37" ht="15">
      <c r="A1219" s="6"/>
      <c r="B1219" s="6"/>
      <c r="C1219" s="6"/>
      <c r="D1219" s="6"/>
      <c r="E1219" s="6"/>
      <c r="F1219" s="6"/>
      <c r="G1219" s="6"/>
      <c r="H1219" s="6"/>
      <c r="I1219" s="6"/>
      <c r="J1219" s="6"/>
      <c r="K1219" s="6"/>
      <c r="L1219" s="6"/>
      <c r="M1219" s="6"/>
      <c r="N1219" s="6"/>
      <c r="O1219" s="6"/>
      <c r="P1219" s="6"/>
      <c r="Q1219" s="6"/>
      <c r="R1219" s="6"/>
      <c r="S1219" s="6"/>
      <c r="T1219" s="6"/>
      <c r="U1219" s="6"/>
      <c r="V1219" s="6"/>
      <c r="W1219" s="6"/>
      <c r="X1219" s="6"/>
      <c r="Y1219" s="6"/>
      <c r="Z1219" s="6"/>
      <c r="AA1219" s="6"/>
      <c r="AB1219" s="6"/>
      <c r="AC1219" s="6"/>
      <c r="AD1219" s="6"/>
      <c r="AE1219" s="6"/>
      <c r="AF1219" s="6"/>
      <c r="AG1219" s="6"/>
      <c r="AH1219" s="6"/>
      <c r="AI1219" s="6"/>
      <c r="AJ1219" s="6"/>
      <c r="AK1219" s="6"/>
    </row>
    <row r="1220" spans="1:37" ht="15">
      <c r="A1220" s="6"/>
      <c r="B1220" s="6"/>
      <c r="C1220" s="6"/>
      <c r="D1220" s="6"/>
      <c r="E1220" s="6"/>
      <c r="F1220" s="6"/>
      <c r="G1220" s="6"/>
      <c r="H1220" s="6"/>
      <c r="I1220" s="6"/>
      <c r="J1220" s="6"/>
      <c r="K1220" s="6"/>
      <c r="L1220" s="6"/>
      <c r="M1220" s="6"/>
      <c r="N1220" s="6"/>
      <c r="O1220" s="6"/>
      <c r="P1220" s="6"/>
      <c r="Q1220" s="6"/>
      <c r="R1220" s="6"/>
      <c r="S1220" s="6"/>
      <c r="T1220" s="6"/>
      <c r="U1220" s="6"/>
      <c r="V1220" s="6"/>
      <c r="W1220" s="6"/>
      <c r="X1220" s="6"/>
      <c r="Y1220" s="6"/>
      <c r="Z1220" s="6"/>
      <c r="AA1220" s="6"/>
      <c r="AB1220" s="6"/>
      <c r="AC1220" s="6"/>
      <c r="AD1220" s="6"/>
      <c r="AE1220" s="6"/>
      <c r="AF1220" s="6"/>
      <c r="AG1220" s="6"/>
      <c r="AH1220" s="6"/>
      <c r="AI1220" s="6"/>
      <c r="AJ1220" s="6"/>
      <c r="AK1220" s="6"/>
    </row>
    <row r="1221" spans="1:37" ht="15">
      <c r="A1221" s="6"/>
      <c r="B1221" s="6"/>
      <c r="C1221" s="6"/>
      <c r="D1221" s="6"/>
      <c r="E1221" s="6"/>
      <c r="F1221" s="6"/>
      <c r="G1221" s="6"/>
      <c r="H1221" s="6"/>
      <c r="I1221" s="6"/>
      <c r="J1221" s="6"/>
      <c r="K1221" s="6"/>
      <c r="L1221" s="6"/>
      <c r="M1221" s="6"/>
      <c r="N1221" s="6"/>
      <c r="O1221" s="6"/>
      <c r="P1221" s="6"/>
      <c r="Q1221" s="6"/>
      <c r="R1221" s="6"/>
      <c r="S1221" s="6"/>
      <c r="T1221" s="6"/>
      <c r="U1221" s="6"/>
      <c r="V1221" s="6"/>
      <c r="W1221" s="6"/>
      <c r="X1221" s="6"/>
      <c r="Y1221" s="6"/>
      <c r="Z1221" s="6"/>
      <c r="AA1221" s="6"/>
      <c r="AB1221" s="6"/>
      <c r="AC1221" s="6"/>
      <c r="AD1221" s="6"/>
      <c r="AE1221" s="6"/>
      <c r="AF1221" s="6"/>
      <c r="AG1221" s="6"/>
      <c r="AH1221" s="6"/>
      <c r="AI1221" s="6"/>
      <c r="AJ1221" s="6"/>
      <c r="AK1221" s="6"/>
    </row>
    <row r="1222" spans="1:37" ht="15">
      <c r="A1222" s="6"/>
      <c r="B1222" s="6"/>
      <c r="C1222" s="6"/>
      <c r="D1222" s="6"/>
      <c r="E1222" s="6"/>
      <c r="F1222" s="6"/>
      <c r="G1222" s="6"/>
      <c r="H1222" s="6"/>
      <c r="I1222" s="6"/>
      <c r="J1222" s="6"/>
      <c r="K1222" s="6"/>
      <c r="L1222" s="6"/>
      <c r="M1222" s="6"/>
      <c r="N1222" s="6"/>
      <c r="O1222" s="6"/>
      <c r="P1222" s="6"/>
      <c r="Q1222" s="6"/>
      <c r="R1222" s="6"/>
      <c r="S1222" s="6"/>
      <c r="T1222" s="6"/>
      <c r="U1222" s="6"/>
      <c r="V1222" s="6"/>
      <c r="W1222" s="6"/>
      <c r="X1222" s="6"/>
      <c r="Y1222" s="6"/>
      <c r="Z1222" s="6"/>
      <c r="AA1222" s="6"/>
      <c r="AB1222" s="6"/>
      <c r="AC1222" s="6"/>
      <c r="AD1222" s="6"/>
      <c r="AE1222" s="6"/>
      <c r="AF1222" s="6"/>
      <c r="AG1222" s="6"/>
      <c r="AH1222" s="6"/>
      <c r="AI1222" s="6"/>
      <c r="AJ1222" s="6"/>
      <c r="AK1222" s="6"/>
    </row>
    <row r="1223" spans="1:37" ht="15">
      <c r="A1223" s="6"/>
      <c r="B1223" s="6"/>
      <c r="C1223" s="6"/>
      <c r="D1223" s="6"/>
      <c r="E1223" s="6"/>
      <c r="F1223" s="6"/>
      <c r="G1223" s="6"/>
      <c r="H1223" s="6"/>
      <c r="I1223" s="6"/>
      <c r="J1223" s="6"/>
      <c r="K1223" s="6"/>
      <c r="L1223" s="6"/>
      <c r="M1223" s="6"/>
      <c r="N1223" s="6"/>
      <c r="O1223" s="6"/>
      <c r="P1223" s="6"/>
      <c r="Q1223" s="6"/>
      <c r="R1223" s="6"/>
      <c r="S1223" s="6"/>
      <c r="T1223" s="6"/>
      <c r="U1223" s="6"/>
      <c r="V1223" s="6"/>
      <c r="W1223" s="6"/>
      <c r="X1223" s="6"/>
      <c r="Y1223" s="6"/>
      <c r="Z1223" s="6"/>
      <c r="AA1223" s="6"/>
      <c r="AB1223" s="6"/>
      <c r="AC1223" s="6"/>
      <c r="AD1223" s="6"/>
      <c r="AE1223" s="6"/>
      <c r="AF1223" s="6"/>
      <c r="AG1223" s="6"/>
      <c r="AH1223" s="6"/>
      <c r="AI1223" s="6"/>
      <c r="AJ1223" s="6"/>
      <c r="AK1223" s="6"/>
    </row>
    <row r="1224" spans="1:37" ht="15">
      <c r="A1224" s="6"/>
      <c r="B1224" s="6"/>
      <c r="C1224" s="6"/>
      <c r="D1224" s="6"/>
      <c r="E1224" s="6"/>
      <c r="F1224" s="6"/>
      <c r="G1224" s="6"/>
      <c r="H1224" s="6"/>
      <c r="I1224" s="6"/>
      <c r="J1224" s="6"/>
      <c r="K1224" s="6"/>
      <c r="L1224" s="6"/>
      <c r="M1224" s="6"/>
      <c r="N1224" s="6"/>
      <c r="O1224" s="6"/>
      <c r="P1224" s="6"/>
      <c r="Q1224" s="6"/>
      <c r="R1224" s="6"/>
      <c r="S1224" s="6"/>
      <c r="T1224" s="6"/>
      <c r="U1224" s="6"/>
      <c r="V1224" s="6"/>
      <c r="W1224" s="6"/>
      <c r="X1224" s="6"/>
      <c r="Y1224" s="6"/>
      <c r="Z1224" s="6"/>
      <c r="AA1224" s="6"/>
      <c r="AB1224" s="6"/>
      <c r="AC1224" s="6"/>
      <c r="AD1224" s="6"/>
      <c r="AE1224" s="6"/>
      <c r="AF1224" s="6"/>
      <c r="AG1224" s="6"/>
      <c r="AH1224" s="6"/>
      <c r="AI1224" s="6"/>
      <c r="AJ1224" s="6"/>
      <c r="AK1224" s="6"/>
    </row>
    <row r="1225" spans="1:37" ht="15">
      <c r="A1225" s="6"/>
      <c r="B1225" s="6"/>
      <c r="C1225" s="6"/>
      <c r="D1225" s="6"/>
      <c r="E1225" s="6"/>
      <c r="F1225" s="6"/>
      <c r="G1225" s="6"/>
      <c r="H1225" s="6"/>
      <c r="I1225" s="6"/>
      <c r="J1225" s="6"/>
      <c r="K1225" s="6"/>
      <c r="L1225" s="6"/>
      <c r="M1225" s="6"/>
      <c r="N1225" s="6"/>
      <c r="O1225" s="6"/>
      <c r="P1225" s="6"/>
      <c r="Q1225" s="6"/>
      <c r="R1225" s="6"/>
      <c r="S1225" s="6"/>
      <c r="T1225" s="6"/>
      <c r="U1225" s="6"/>
      <c r="V1225" s="6"/>
      <c r="W1225" s="6"/>
      <c r="X1225" s="6"/>
      <c r="Y1225" s="6"/>
      <c r="Z1225" s="6"/>
      <c r="AA1225" s="6"/>
      <c r="AB1225" s="6"/>
      <c r="AC1225" s="6"/>
      <c r="AD1225" s="6"/>
      <c r="AE1225" s="6"/>
      <c r="AF1225" s="6"/>
      <c r="AG1225" s="6"/>
      <c r="AH1225" s="6"/>
      <c r="AI1225" s="6"/>
      <c r="AJ1225" s="6"/>
      <c r="AK1225" s="6"/>
    </row>
    <row r="1226" spans="1:37" ht="15">
      <c r="A1226" s="6"/>
      <c r="B1226" s="6"/>
      <c r="C1226" s="6"/>
      <c r="D1226" s="6"/>
      <c r="E1226" s="6"/>
      <c r="F1226" s="6"/>
      <c r="G1226" s="6"/>
      <c r="H1226" s="6"/>
      <c r="I1226" s="6"/>
      <c r="J1226" s="6"/>
      <c r="K1226" s="6"/>
      <c r="L1226" s="6"/>
      <c r="M1226" s="6"/>
      <c r="N1226" s="6"/>
      <c r="O1226" s="6"/>
      <c r="P1226" s="6"/>
      <c r="Q1226" s="6"/>
      <c r="R1226" s="6"/>
      <c r="S1226" s="6"/>
      <c r="T1226" s="6"/>
      <c r="U1226" s="6"/>
      <c r="V1226" s="6"/>
      <c r="W1226" s="6"/>
      <c r="X1226" s="6"/>
      <c r="Y1226" s="6"/>
      <c r="Z1226" s="6"/>
      <c r="AA1226" s="6"/>
      <c r="AB1226" s="6"/>
      <c r="AC1226" s="6"/>
      <c r="AD1226" s="6"/>
      <c r="AE1226" s="6"/>
      <c r="AF1226" s="6"/>
      <c r="AG1226" s="6"/>
      <c r="AH1226" s="6"/>
      <c r="AI1226" s="6"/>
      <c r="AJ1226" s="6"/>
      <c r="AK1226" s="6"/>
    </row>
    <row r="1227" spans="1:37" ht="15">
      <c r="A1227" s="6"/>
      <c r="B1227" s="6"/>
      <c r="C1227" s="6"/>
      <c r="D1227" s="6"/>
      <c r="E1227" s="6"/>
      <c r="F1227" s="6"/>
      <c r="G1227" s="6"/>
      <c r="H1227" s="6"/>
      <c r="I1227" s="6"/>
      <c r="J1227" s="6"/>
      <c r="K1227" s="6"/>
      <c r="L1227" s="6"/>
      <c r="M1227" s="6"/>
      <c r="N1227" s="6"/>
      <c r="O1227" s="6"/>
      <c r="P1227" s="6"/>
      <c r="Q1227" s="6"/>
      <c r="R1227" s="6"/>
      <c r="S1227" s="6"/>
      <c r="T1227" s="6"/>
      <c r="U1227" s="6"/>
      <c r="V1227" s="6"/>
      <c r="W1227" s="6"/>
      <c r="X1227" s="6"/>
      <c r="Y1227" s="6"/>
      <c r="Z1227" s="6"/>
      <c r="AA1227" s="6"/>
      <c r="AB1227" s="6"/>
      <c r="AC1227" s="6"/>
      <c r="AD1227" s="6"/>
      <c r="AE1227" s="6"/>
      <c r="AF1227" s="6"/>
      <c r="AG1227" s="6"/>
      <c r="AH1227" s="6"/>
      <c r="AI1227" s="6"/>
      <c r="AJ1227" s="6"/>
      <c r="AK1227" s="6"/>
    </row>
    <row r="1228" spans="1:37" ht="15">
      <c r="A1228" s="6"/>
      <c r="B1228" s="6"/>
      <c r="C1228" s="6"/>
      <c r="D1228" s="6"/>
      <c r="E1228" s="6"/>
      <c r="F1228" s="6"/>
      <c r="G1228" s="6"/>
      <c r="H1228" s="6"/>
      <c r="I1228" s="6"/>
      <c r="J1228" s="6"/>
      <c r="K1228" s="6"/>
      <c r="L1228" s="6"/>
      <c r="M1228" s="6"/>
      <c r="N1228" s="6"/>
      <c r="O1228" s="6"/>
      <c r="P1228" s="6"/>
      <c r="Q1228" s="6"/>
      <c r="R1228" s="6"/>
      <c r="S1228" s="6"/>
      <c r="T1228" s="6"/>
      <c r="U1228" s="6"/>
      <c r="V1228" s="6"/>
      <c r="W1228" s="6"/>
      <c r="X1228" s="6"/>
      <c r="Y1228" s="6"/>
      <c r="Z1228" s="6"/>
      <c r="AA1228" s="6"/>
      <c r="AB1228" s="6"/>
      <c r="AC1228" s="6"/>
      <c r="AD1228" s="6"/>
      <c r="AE1228" s="6"/>
      <c r="AF1228" s="6"/>
      <c r="AG1228" s="6"/>
      <c r="AH1228" s="6"/>
      <c r="AI1228" s="6"/>
      <c r="AJ1228" s="6"/>
      <c r="AK1228" s="6"/>
    </row>
    <row r="1229" spans="1:37" ht="15">
      <c r="A1229" s="6"/>
      <c r="B1229" s="6"/>
      <c r="C1229" s="6"/>
      <c r="D1229" s="6"/>
      <c r="E1229" s="6"/>
      <c r="F1229" s="6"/>
      <c r="G1229" s="6"/>
      <c r="H1229" s="6"/>
      <c r="I1229" s="6"/>
      <c r="J1229" s="6"/>
      <c r="K1229" s="6"/>
      <c r="L1229" s="6"/>
      <c r="M1229" s="6"/>
      <c r="N1229" s="6"/>
      <c r="O1229" s="6"/>
      <c r="P1229" s="6"/>
      <c r="Q1229" s="6"/>
      <c r="R1229" s="6"/>
      <c r="S1229" s="6"/>
      <c r="T1229" s="6"/>
      <c r="U1229" s="6"/>
      <c r="V1229" s="6"/>
      <c r="W1229" s="6"/>
      <c r="X1229" s="6"/>
      <c r="Y1229" s="6"/>
      <c r="Z1229" s="6"/>
      <c r="AA1229" s="6"/>
      <c r="AB1229" s="6"/>
      <c r="AC1229" s="6"/>
      <c r="AD1229" s="6"/>
      <c r="AE1229" s="6"/>
      <c r="AF1229" s="6"/>
      <c r="AG1229" s="6"/>
      <c r="AH1229" s="6"/>
      <c r="AI1229" s="6"/>
      <c r="AJ1229" s="6"/>
      <c r="AK1229" s="6"/>
    </row>
    <row r="1230" spans="1:37" ht="15">
      <c r="A1230" s="6"/>
      <c r="B1230" s="6"/>
      <c r="C1230" s="6"/>
      <c r="D1230" s="6"/>
      <c r="E1230" s="6"/>
      <c r="F1230" s="6"/>
      <c r="G1230" s="6"/>
      <c r="H1230" s="6"/>
      <c r="I1230" s="6"/>
      <c r="J1230" s="6"/>
      <c r="K1230" s="6"/>
      <c r="L1230" s="6"/>
      <c r="M1230" s="6"/>
      <c r="N1230" s="6"/>
      <c r="O1230" s="6"/>
      <c r="P1230" s="6"/>
      <c r="Q1230" s="6"/>
      <c r="R1230" s="6"/>
      <c r="S1230" s="6"/>
      <c r="T1230" s="6"/>
      <c r="U1230" s="6"/>
      <c r="V1230" s="6"/>
      <c r="W1230" s="6"/>
      <c r="X1230" s="6"/>
      <c r="Y1230" s="6"/>
      <c r="Z1230" s="6"/>
      <c r="AA1230" s="6"/>
      <c r="AB1230" s="6"/>
      <c r="AC1230" s="6"/>
      <c r="AD1230" s="6"/>
      <c r="AE1230" s="6"/>
      <c r="AF1230" s="6"/>
      <c r="AG1230" s="6"/>
      <c r="AH1230" s="6"/>
      <c r="AI1230" s="6"/>
      <c r="AJ1230" s="6"/>
      <c r="AK1230" s="6"/>
    </row>
    <row r="1231" spans="1:37" ht="15">
      <c r="A1231" s="6"/>
      <c r="B1231" s="6"/>
      <c r="C1231" s="6"/>
      <c r="D1231" s="6"/>
      <c r="E1231" s="6"/>
      <c r="F1231" s="6"/>
      <c r="G1231" s="6"/>
      <c r="H1231" s="6"/>
      <c r="I1231" s="6"/>
      <c r="J1231" s="6"/>
      <c r="K1231" s="6"/>
      <c r="L1231" s="6"/>
      <c r="M1231" s="6"/>
      <c r="N1231" s="6"/>
      <c r="O1231" s="6"/>
      <c r="P1231" s="6"/>
      <c r="Q1231" s="6"/>
      <c r="R1231" s="6"/>
      <c r="S1231" s="6"/>
      <c r="T1231" s="6"/>
      <c r="U1231" s="6"/>
      <c r="V1231" s="6"/>
      <c r="W1231" s="6"/>
      <c r="X1231" s="6"/>
      <c r="Y1231" s="6"/>
      <c r="Z1231" s="6"/>
      <c r="AA1231" s="6"/>
      <c r="AB1231" s="6"/>
      <c r="AC1231" s="6"/>
      <c r="AD1231" s="6"/>
      <c r="AE1231" s="6"/>
      <c r="AF1231" s="6"/>
      <c r="AG1231" s="6"/>
      <c r="AH1231" s="6"/>
      <c r="AI1231" s="6"/>
      <c r="AJ1231" s="6"/>
      <c r="AK1231" s="6"/>
    </row>
    <row r="1232" spans="1:37" ht="15">
      <c r="A1232" s="6"/>
      <c r="B1232" s="6"/>
      <c r="C1232" s="6"/>
      <c r="D1232" s="6"/>
      <c r="E1232" s="6"/>
      <c r="F1232" s="6"/>
      <c r="G1232" s="6"/>
      <c r="H1232" s="6"/>
      <c r="I1232" s="6"/>
      <c r="J1232" s="6"/>
      <c r="K1232" s="6"/>
      <c r="L1232" s="6"/>
      <c r="M1232" s="6"/>
      <c r="N1232" s="6"/>
      <c r="O1232" s="6"/>
      <c r="P1232" s="6"/>
      <c r="Q1232" s="6"/>
      <c r="R1232" s="6"/>
      <c r="S1232" s="6"/>
      <c r="T1232" s="6"/>
      <c r="U1232" s="6"/>
      <c r="V1232" s="6"/>
      <c r="W1232" s="6"/>
      <c r="X1232" s="6"/>
      <c r="Y1232" s="6"/>
      <c r="Z1232" s="6"/>
      <c r="AA1232" s="6"/>
      <c r="AB1232" s="6"/>
      <c r="AC1232" s="6"/>
      <c r="AD1232" s="6"/>
      <c r="AE1232" s="6"/>
      <c r="AF1232" s="6"/>
      <c r="AG1232" s="6"/>
      <c r="AH1232" s="6"/>
      <c r="AI1232" s="6"/>
      <c r="AJ1232" s="6"/>
      <c r="AK1232" s="6"/>
    </row>
    <row r="1233" spans="1:37" ht="15">
      <c r="A1233" s="6"/>
      <c r="B1233" s="6"/>
      <c r="C1233" s="6"/>
      <c r="D1233" s="6"/>
      <c r="E1233" s="6"/>
      <c r="F1233" s="6"/>
      <c r="G1233" s="6"/>
      <c r="H1233" s="6"/>
      <c r="I1233" s="6"/>
      <c r="J1233" s="6"/>
      <c r="K1233" s="6"/>
      <c r="L1233" s="6"/>
      <c r="M1233" s="6"/>
      <c r="N1233" s="6"/>
      <c r="O1233" s="6"/>
      <c r="P1233" s="6"/>
      <c r="Q1233" s="6"/>
      <c r="R1233" s="6"/>
      <c r="S1233" s="6"/>
      <c r="T1233" s="6"/>
      <c r="U1233" s="6"/>
      <c r="V1233" s="6"/>
      <c r="W1233" s="6"/>
      <c r="X1233" s="6"/>
      <c r="Y1233" s="6"/>
      <c r="Z1233" s="6"/>
      <c r="AA1233" s="6"/>
      <c r="AB1233" s="6"/>
      <c r="AC1233" s="6"/>
      <c r="AD1233" s="6"/>
      <c r="AE1233" s="6"/>
      <c r="AF1233" s="6"/>
      <c r="AG1233" s="6"/>
      <c r="AH1233" s="6"/>
      <c r="AI1233" s="6"/>
      <c r="AJ1233" s="6"/>
      <c r="AK1233" s="6"/>
    </row>
    <row r="1234" spans="1:37" ht="15">
      <c r="A1234" s="6"/>
      <c r="B1234" s="6"/>
      <c r="C1234" s="6"/>
      <c r="D1234" s="6"/>
      <c r="E1234" s="6"/>
      <c r="F1234" s="6"/>
      <c r="G1234" s="6"/>
      <c r="H1234" s="6"/>
      <c r="I1234" s="6"/>
      <c r="J1234" s="6"/>
      <c r="K1234" s="6"/>
      <c r="L1234" s="6"/>
      <c r="M1234" s="6"/>
      <c r="N1234" s="6"/>
      <c r="O1234" s="6"/>
      <c r="P1234" s="6"/>
      <c r="Q1234" s="6"/>
      <c r="R1234" s="6"/>
      <c r="S1234" s="6"/>
      <c r="T1234" s="6"/>
      <c r="U1234" s="6"/>
      <c r="V1234" s="6"/>
      <c r="W1234" s="6"/>
      <c r="X1234" s="6"/>
      <c r="Y1234" s="6"/>
      <c r="Z1234" s="6"/>
      <c r="AA1234" s="6"/>
      <c r="AB1234" s="6"/>
      <c r="AC1234" s="6"/>
      <c r="AD1234" s="6"/>
      <c r="AE1234" s="6"/>
      <c r="AF1234" s="6"/>
      <c r="AG1234" s="6"/>
      <c r="AH1234" s="6"/>
      <c r="AI1234" s="6"/>
      <c r="AJ1234" s="6"/>
      <c r="AK1234" s="6"/>
    </row>
    <row r="1235" spans="1:37" ht="15">
      <c r="A1235" s="6"/>
      <c r="B1235" s="6"/>
      <c r="C1235" s="6"/>
      <c r="D1235" s="6"/>
      <c r="E1235" s="6"/>
      <c r="F1235" s="6"/>
      <c r="G1235" s="6"/>
      <c r="H1235" s="6"/>
      <c r="I1235" s="6"/>
      <c r="J1235" s="6"/>
      <c r="K1235" s="6"/>
      <c r="L1235" s="6"/>
      <c r="M1235" s="6"/>
      <c r="N1235" s="6"/>
      <c r="O1235" s="6"/>
      <c r="P1235" s="6"/>
      <c r="Q1235" s="6"/>
      <c r="R1235" s="6"/>
      <c r="S1235" s="6"/>
      <c r="T1235" s="6"/>
      <c r="U1235" s="6"/>
      <c r="V1235" s="6"/>
      <c r="W1235" s="6"/>
      <c r="X1235" s="6"/>
      <c r="Y1235" s="6"/>
      <c r="Z1235" s="6"/>
      <c r="AA1235" s="6"/>
      <c r="AB1235" s="6"/>
      <c r="AC1235" s="6"/>
      <c r="AD1235" s="6"/>
      <c r="AE1235" s="6"/>
      <c r="AF1235" s="6"/>
      <c r="AG1235" s="6"/>
      <c r="AH1235" s="6"/>
      <c r="AI1235" s="6"/>
      <c r="AJ1235" s="6"/>
      <c r="AK1235" s="6"/>
    </row>
    <row r="1236" spans="1:37" ht="15">
      <c r="A1236" s="6"/>
      <c r="B1236" s="6"/>
      <c r="C1236" s="6"/>
      <c r="D1236" s="6"/>
      <c r="E1236" s="6"/>
      <c r="F1236" s="6"/>
      <c r="G1236" s="6"/>
      <c r="H1236" s="6"/>
      <c r="I1236" s="6"/>
      <c r="J1236" s="6"/>
      <c r="K1236" s="6"/>
      <c r="L1236" s="6"/>
      <c r="M1236" s="6"/>
      <c r="N1236" s="6"/>
      <c r="O1236" s="6"/>
      <c r="P1236" s="6"/>
      <c r="Q1236" s="6"/>
      <c r="R1236" s="6"/>
      <c r="S1236" s="6"/>
      <c r="T1236" s="6"/>
      <c r="U1236" s="6"/>
      <c r="V1236" s="6"/>
      <c r="W1236" s="6"/>
      <c r="X1236" s="6"/>
      <c r="Y1236" s="6"/>
      <c r="Z1236" s="6"/>
      <c r="AA1236" s="6"/>
      <c r="AB1236" s="6"/>
      <c r="AC1236" s="6"/>
      <c r="AD1236" s="6"/>
      <c r="AE1236" s="6"/>
      <c r="AF1236" s="6"/>
      <c r="AG1236" s="6"/>
      <c r="AH1236" s="6"/>
      <c r="AI1236" s="6"/>
      <c r="AJ1236" s="6"/>
      <c r="AK1236" s="6"/>
    </row>
    <row r="1237" spans="1:37" ht="15">
      <c r="A1237" s="6"/>
      <c r="B1237" s="6"/>
      <c r="C1237" s="6"/>
      <c r="D1237" s="6"/>
      <c r="E1237" s="6"/>
      <c r="F1237" s="6"/>
      <c r="G1237" s="6"/>
      <c r="H1237" s="6"/>
      <c r="I1237" s="6"/>
      <c r="J1237" s="6"/>
      <c r="K1237" s="6"/>
      <c r="L1237" s="6"/>
      <c r="M1237" s="6"/>
      <c r="N1237" s="6"/>
      <c r="O1237" s="6"/>
      <c r="P1237" s="6"/>
      <c r="Q1237" s="6"/>
      <c r="R1237" s="6"/>
      <c r="S1237" s="6"/>
      <c r="T1237" s="6"/>
      <c r="U1237" s="6"/>
      <c r="V1237" s="6"/>
      <c r="W1237" s="6"/>
      <c r="X1237" s="6"/>
      <c r="Y1237" s="6"/>
      <c r="Z1237" s="6"/>
      <c r="AA1237" s="6"/>
      <c r="AB1237" s="6"/>
      <c r="AC1237" s="6"/>
      <c r="AD1237" s="6"/>
      <c r="AE1237" s="6"/>
      <c r="AF1237" s="6"/>
      <c r="AG1237" s="6"/>
      <c r="AH1237" s="6"/>
      <c r="AI1237" s="6"/>
      <c r="AJ1237" s="6"/>
      <c r="AK1237" s="6"/>
    </row>
    <row r="1238" spans="1:37" ht="15">
      <c r="A1238" s="6"/>
      <c r="B1238" s="6"/>
      <c r="C1238" s="6"/>
      <c r="D1238" s="6"/>
      <c r="E1238" s="6"/>
      <c r="F1238" s="6"/>
      <c r="G1238" s="6"/>
      <c r="H1238" s="6"/>
      <c r="I1238" s="6"/>
      <c r="J1238" s="6"/>
      <c r="K1238" s="6"/>
      <c r="L1238" s="6"/>
      <c r="M1238" s="6"/>
      <c r="N1238" s="6"/>
      <c r="O1238" s="6"/>
      <c r="P1238" s="6"/>
      <c r="Q1238" s="6"/>
      <c r="R1238" s="6"/>
      <c r="S1238" s="6"/>
      <c r="T1238" s="6"/>
      <c r="U1238" s="6"/>
      <c r="V1238" s="6"/>
      <c r="W1238" s="6"/>
      <c r="X1238" s="6"/>
      <c r="Y1238" s="6"/>
      <c r="Z1238" s="6"/>
      <c r="AA1238" s="6"/>
      <c r="AB1238" s="6"/>
      <c r="AC1238" s="6"/>
      <c r="AD1238" s="6"/>
      <c r="AE1238" s="6"/>
      <c r="AF1238" s="6"/>
      <c r="AG1238" s="6"/>
      <c r="AH1238" s="6"/>
      <c r="AI1238" s="6"/>
      <c r="AJ1238" s="6"/>
      <c r="AK1238" s="6"/>
    </row>
    <row r="1239" spans="1:37" ht="15">
      <c r="A1239" s="6"/>
      <c r="B1239" s="6"/>
      <c r="C1239" s="6"/>
      <c r="D1239" s="6"/>
      <c r="E1239" s="6"/>
      <c r="F1239" s="6"/>
      <c r="G1239" s="6"/>
      <c r="H1239" s="6"/>
      <c r="I1239" s="6"/>
      <c r="J1239" s="6"/>
      <c r="K1239" s="6"/>
      <c r="L1239" s="6"/>
      <c r="M1239" s="6"/>
      <c r="N1239" s="6"/>
      <c r="O1239" s="6"/>
      <c r="P1239" s="6"/>
      <c r="Q1239" s="6"/>
      <c r="R1239" s="6"/>
      <c r="S1239" s="6"/>
      <c r="T1239" s="6"/>
      <c r="U1239" s="6"/>
      <c r="V1239" s="6"/>
      <c r="W1239" s="6"/>
      <c r="X1239" s="6"/>
      <c r="Y1239" s="6"/>
      <c r="Z1239" s="6"/>
      <c r="AA1239" s="6"/>
      <c r="AB1239" s="6"/>
      <c r="AC1239" s="6"/>
      <c r="AD1239" s="6"/>
      <c r="AE1239" s="6"/>
      <c r="AF1239" s="6"/>
      <c r="AG1239" s="6"/>
      <c r="AH1239" s="6"/>
      <c r="AI1239" s="6"/>
      <c r="AJ1239" s="6"/>
      <c r="AK1239" s="6"/>
    </row>
    <row r="1240" spans="1:37" ht="15">
      <c r="A1240" s="6"/>
      <c r="B1240" s="6"/>
      <c r="C1240" s="6"/>
      <c r="D1240" s="6"/>
      <c r="E1240" s="6"/>
      <c r="F1240" s="6"/>
      <c r="G1240" s="6"/>
      <c r="H1240" s="6"/>
      <c r="I1240" s="6"/>
      <c r="J1240" s="6"/>
      <c r="K1240" s="6"/>
      <c r="L1240" s="6"/>
      <c r="M1240" s="6"/>
      <c r="N1240" s="6"/>
      <c r="O1240" s="6"/>
      <c r="P1240" s="6"/>
      <c r="Q1240" s="6"/>
      <c r="R1240" s="6"/>
      <c r="S1240" s="6"/>
      <c r="T1240" s="6"/>
      <c r="U1240" s="6"/>
      <c r="V1240" s="6"/>
      <c r="W1240" s="6"/>
      <c r="X1240" s="6"/>
      <c r="Y1240" s="6"/>
      <c r="Z1240" s="6"/>
      <c r="AA1240" s="6"/>
      <c r="AB1240" s="6"/>
      <c r="AC1240" s="6"/>
      <c r="AD1240" s="6"/>
      <c r="AE1240" s="6"/>
      <c r="AF1240" s="6"/>
      <c r="AG1240" s="6"/>
      <c r="AH1240" s="6"/>
      <c r="AI1240" s="6"/>
      <c r="AJ1240" s="6"/>
      <c r="AK1240" s="6"/>
    </row>
    <row r="1241" spans="1:37" ht="15">
      <c r="A1241" s="6"/>
      <c r="B1241" s="6"/>
      <c r="C1241" s="6"/>
      <c r="D1241" s="6"/>
      <c r="E1241" s="6"/>
      <c r="F1241" s="6"/>
      <c r="G1241" s="6"/>
      <c r="H1241" s="6"/>
      <c r="I1241" s="6"/>
      <c r="J1241" s="6"/>
      <c r="K1241" s="6"/>
      <c r="L1241" s="6"/>
      <c r="M1241" s="6"/>
      <c r="N1241" s="6"/>
      <c r="O1241" s="6"/>
      <c r="P1241" s="6"/>
      <c r="Q1241" s="6"/>
      <c r="R1241" s="6"/>
      <c r="S1241" s="6"/>
      <c r="T1241" s="6"/>
      <c r="U1241" s="6"/>
      <c r="V1241" s="6"/>
      <c r="W1241" s="6"/>
      <c r="X1241" s="6"/>
      <c r="Y1241" s="6"/>
      <c r="Z1241" s="6"/>
      <c r="AA1241" s="6"/>
      <c r="AB1241" s="6"/>
      <c r="AC1241" s="6"/>
      <c r="AD1241" s="6"/>
      <c r="AE1241" s="6"/>
      <c r="AF1241" s="6"/>
      <c r="AG1241" s="6"/>
      <c r="AH1241" s="6"/>
      <c r="AI1241" s="6"/>
      <c r="AJ1241" s="6"/>
      <c r="AK1241" s="6"/>
    </row>
    <row r="1242" spans="1:37" ht="15">
      <c r="A1242" s="6"/>
      <c r="B1242" s="6"/>
      <c r="C1242" s="6"/>
      <c r="D1242" s="6"/>
      <c r="E1242" s="6"/>
      <c r="F1242" s="6"/>
      <c r="G1242" s="6"/>
      <c r="H1242" s="6"/>
      <c r="I1242" s="6"/>
      <c r="J1242" s="6"/>
      <c r="K1242" s="6"/>
      <c r="L1242" s="6"/>
      <c r="M1242" s="6"/>
      <c r="N1242" s="6"/>
      <c r="O1242" s="6"/>
      <c r="P1242" s="6"/>
      <c r="Q1242" s="6"/>
      <c r="R1242" s="6"/>
      <c r="S1242" s="6"/>
      <c r="T1242" s="6"/>
      <c r="U1242" s="6"/>
      <c r="V1242" s="6"/>
      <c r="W1242" s="6"/>
      <c r="X1242" s="6"/>
      <c r="Y1242" s="6"/>
      <c r="Z1242" s="6"/>
      <c r="AA1242" s="6"/>
      <c r="AB1242" s="6"/>
      <c r="AC1242" s="6"/>
      <c r="AD1242" s="6"/>
      <c r="AE1242" s="6"/>
      <c r="AF1242" s="6"/>
      <c r="AG1242" s="6"/>
      <c r="AH1242" s="6"/>
      <c r="AI1242" s="6"/>
      <c r="AJ1242" s="6"/>
      <c r="AK1242" s="6"/>
    </row>
    <row r="1243" spans="1:37" ht="15">
      <c r="A1243" s="6"/>
      <c r="B1243" s="6"/>
      <c r="C1243" s="6"/>
      <c r="D1243" s="6"/>
      <c r="E1243" s="6"/>
      <c r="F1243" s="6"/>
      <c r="G1243" s="6"/>
      <c r="H1243" s="6"/>
      <c r="I1243" s="6"/>
      <c r="J1243" s="6"/>
      <c r="K1243" s="6"/>
      <c r="L1243" s="6"/>
      <c r="M1243" s="6"/>
      <c r="N1243" s="6"/>
      <c r="O1243" s="6"/>
      <c r="P1243" s="6"/>
      <c r="Q1243" s="6"/>
      <c r="R1243" s="6"/>
      <c r="S1243" s="6"/>
      <c r="T1243" s="6"/>
      <c r="U1243" s="6"/>
      <c r="V1243" s="6"/>
      <c r="W1243" s="6"/>
      <c r="X1243" s="6"/>
      <c r="Y1243" s="6"/>
      <c r="Z1243" s="6"/>
      <c r="AA1243" s="6"/>
      <c r="AB1243" s="6"/>
      <c r="AC1243" s="6"/>
      <c r="AD1243" s="6"/>
      <c r="AE1243" s="6"/>
      <c r="AF1243" s="6"/>
      <c r="AG1243" s="6"/>
      <c r="AH1243" s="6"/>
      <c r="AI1243" s="6"/>
      <c r="AJ1243" s="6"/>
      <c r="AK1243" s="6"/>
    </row>
    <row r="1244" spans="1:37" ht="15">
      <c r="A1244" s="6"/>
      <c r="B1244" s="6"/>
      <c r="C1244" s="6"/>
      <c r="D1244" s="6"/>
      <c r="E1244" s="6"/>
      <c r="F1244" s="6"/>
      <c r="G1244" s="6"/>
      <c r="H1244" s="6"/>
      <c r="I1244" s="6"/>
      <c r="J1244" s="6"/>
      <c r="K1244" s="6"/>
      <c r="L1244" s="6"/>
      <c r="M1244" s="6"/>
      <c r="N1244" s="6"/>
      <c r="O1244" s="6"/>
      <c r="P1244" s="6"/>
      <c r="Q1244" s="6"/>
      <c r="R1244" s="6"/>
      <c r="S1244" s="6"/>
      <c r="T1244" s="6"/>
      <c r="U1244" s="6"/>
      <c r="V1244" s="6"/>
      <c r="W1244" s="6"/>
      <c r="X1244" s="6"/>
      <c r="Y1244" s="6"/>
      <c r="Z1244" s="6"/>
      <c r="AA1244" s="6"/>
      <c r="AB1244" s="6"/>
      <c r="AC1244" s="6"/>
      <c r="AD1244" s="6"/>
      <c r="AE1244" s="6"/>
      <c r="AF1244" s="6"/>
      <c r="AG1244" s="6"/>
      <c r="AH1244" s="6"/>
      <c r="AI1244" s="6"/>
      <c r="AJ1244" s="6"/>
      <c r="AK1244" s="6"/>
    </row>
    <row r="1245" spans="1:37" ht="15">
      <c r="A1245" s="6"/>
      <c r="B1245" s="6"/>
      <c r="C1245" s="6"/>
      <c r="D1245" s="6"/>
      <c r="E1245" s="6"/>
      <c r="F1245" s="6"/>
      <c r="G1245" s="6"/>
      <c r="H1245" s="6"/>
      <c r="I1245" s="6"/>
      <c r="J1245" s="6"/>
      <c r="K1245" s="6"/>
      <c r="L1245" s="6"/>
      <c r="M1245" s="6"/>
      <c r="N1245" s="6"/>
      <c r="O1245" s="6"/>
      <c r="P1245" s="6"/>
      <c r="Q1245" s="6"/>
      <c r="R1245" s="6"/>
      <c r="S1245" s="6"/>
      <c r="T1245" s="6"/>
      <c r="U1245" s="6"/>
      <c r="V1245" s="6"/>
      <c r="W1245" s="6"/>
      <c r="X1245" s="6"/>
      <c r="Y1245" s="6"/>
      <c r="Z1245" s="6"/>
      <c r="AA1245" s="6"/>
      <c r="AB1245" s="6"/>
      <c r="AC1245" s="6"/>
      <c r="AD1245" s="6"/>
      <c r="AE1245" s="6"/>
      <c r="AF1245" s="6"/>
      <c r="AG1245" s="6"/>
      <c r="AH1245" s="6"/>
      <c r="AI1245" s="6"/>
      <c r="AJ1245" s="6"/>
      <c r="AK1245" s="6"/>
    </row>
    <row r="1246" spans="1:37" ht="15">
      <c r="A1246" s="6"/>
      <c r="B1246" s="6"/>
      <c r="C1246" s="6"/>
      <c r="D1246" s="6"/>
      <c r="E1246" s="6"/>
      <c r="F1246" s="6"/>
      <c r="G1246" s="6"/>
      <c r="H1246" s="6"/>
      <c r="I1246" s="6"/>
      <c r="J1246" s="6"/>
      <c r="K1246" s="6"/>
      <c r="L1246" s="6"/>
      <c r="M1246" s="6"/>
      <c r="N1246" s="6"/>
      <c r="O1246" s="6"/>
      <c r="P1246" s="6"/>
      <c r="Q1246" s="6"/>
      <c r="R1246" s="6"/>
      <c r="S1246" s="6"/>
      <c r="T1246" s="6"/>
      <c r="U1246" s="6"/>
      <c r="V1246" s="6"/>
      <c r="W1246" s="6"/>
      <c r="X1246" s="6"/>
      <c r="Y1246" s="6"/>
      <c r="Z1246" s="6"/>
      <c r="AA1246" s="6"/>
      <c r="AB1246" s="6"/>
      <c r="AC1246" s="6"/>
      <c r="AD1246" s="6"/>
      <c r="AE1246" s="6"/>
      <c r="AF1246" s="6"/>
      <c r="AG1246" s="6"/>
      <c r="AH1246" s="6"/>
      <c r="AI1246" s="6"/>
      <c r="AJ1246" s="6"/>
      <c r="AK1246" s="6"/>
    </row>
    <row r="1247" spans="1:37" ht="15">
      <c r="A1247" s="6"/>
      <c r="B1247" s="6"/>
      <c r="C1247" s="6"/>
      <c r="D1247" s="6"/>
      <c r="E1247" s="6"/>
      <c r="F1247" s="6"/>
      <c r="G1247" s="6"/>
      <c r="H1247" s="6"/>
      <c r="I1247" s="6"/>
      <c r="J1247" s="6"/>
      <c r="K1247" s="6"/>
      <c r="L1247" s="6"/>
      <c r="M1247" s="6"/>
      <c r="N1247" s="6"/>
      <c r="O1247" s="6"/>
      <c r="P1247" s="6"/>
      <c r="Q1247" s="6"/>
      <c r="R1247" s="6"/>
      <c r="S1247" s="6"/>
      <c r="T1247" s="6"/>
      <c r="U1247" s="6"/>
      <c r="V1247" s="6"/>
      <c r="W1247" s="6"/>
      <c r="X1247" s="6"/>
      <c r="Y1247" s="6"/>
      <c r="Z1247" s="6"/>
      <c r="AA1247" s="6"/>
      <c r="AB1247" s="6"/>
      <c r="AC1247" s="6"/>
      <c r="AD1247" s="6"/>
      <c r="AE1247" s="6"/>
      <c r="AF1247" s="6"/>
      <c r="AG1247" s="6"/>
      <c r="AH1247" s="6"/>
      <c r="AI1247" s="6"/>
      <c r="AJ1247" s="6"/>
      <c r="AK1247" s="6"/>
    </row>
    <row r="1248" spans="1:37" ht="15">
      <c r="A1248" s="6"/>
      <c r="B1248" s="6"/>
      <c r="C1248" s="6"/>
      <c r="D1248" s="6"/>
      <c r="E1248" s="6"/>
      <c r="F1248" s="6"/>
      <c r="G1248" s="6"/>
      <c r="H1248" s="6"/>
      <c r="I1248" s="6"/>
      <c r="J1248" s="6"/>
      <c r="K1248" s="6"/>
      <c r="L1248" s="6"/>
      <c r="M1248" s="6"/>
      <c r="N1248" s="6"/>
      <c r="O1248" s="6"/>
      <c r="P1248" s="6"/>
      <c r="Q1248" s="6"/>
      <c r="R1248" s="6"/>
      <c r="S1248" s="6"/>
      <c r="T1248" s="6"/>
      <c r="U1248" s="6"/>
      <c r="V1248" s="6"/>
      <c r="W1248" s="6"/>
      <c r="X1248" s="6"/>
      <c r="Y1248" s="6"/>
      <c r="Z1248" s="6"/>
      <c r="AA1248" s="6"/>
      <c r="AB1248" s="6"/>
      <c r="AC1248" s="6"/>
      <c r="AD1248" s="6"/>
      <c r="AE1248" s="6"/>
      <c r="AF1248" s="6"/>
      <c r="AG1248" s="6"/>
      <c r="AH1248" s="6"/>
      <c r="AI1248" s="6"/>
      <c r="AJ1248" s="6"/>
      <c r="AK1248" s="6"/>
    </row>
    <row r="1249" spans="1:37" ht="15">
      <c r="A1249" s="6"/>
      <c r="B1249" s="6"/>
      <c r="C1249" s="6"/>
      <c r="D1249" s="6"/>
      <c r="E1249" s="6"/>
      <c r="F1249" s="6"/>
      <c r="G1249" s="6"/>
      <c r="H1249" s="6"/>
      <c r="I1249" s="6"/>
      <c r="J1249" s="6"/>
      <c r="K1249" s="6"/>
      <c r="L1249" s="6"/>
      <c r="M1249" s="6"/>
      <c r="N1249" s="6"/>
      <c r="O1249" s="6"/>
      <c r="P1249" s="6"/>
      <c r="Q1249" s="6"/>
      <c r="R1249" s="6"/>
      <c r="S1249" s="6"/>
      <c r="T1249" s="6"/>
      <c r="U1249" s="6"/>
      <c r="V1249" s="6"/>
      <c r="W1249" s="6"/>
      <c r="X1249" s="6"/>
      <c r="Y1249" s="6"/>
      <c r="Z1249" s="6"/>
      <c r="AA1249" s="6"/>
      <c r="AB1249" s="6"/>
      <c r="AC1249" s="6"/>
      <c r="AD1249" s="6"/>
      <c r="AE1249" s="6"/>
      <c r="AF1249" s="6"/>
      <c r="AG1249" s="6"/>
      <c r="AH1249" s="6"/>
      <c r="AI1249" s="6"/>
      <c r="AJ1249" s="6"/>
      <c r="AK1249" s="6"/>
    </row>
    <row r="1250" spans="1:37" ht="15">
      <c r="A1250" s="6"/>
      <c r="B1250" s="6"/>
      <c r="C1250" s="6"/>
      <c r="D1250" s="6"/>
      <c r="E1250" s="6"/>
      <c r="F1250" s="6"/>
      <c r="G1250" s="6"/>
      <c r="H1250" s="6"/>
      <c r="I1250" s="6"/>
      <c r="J1250" s="6"/>
      <c r="K1250" s="6"/>
      <c r="L1250" s="6"/>
      <c r="M1250" s="6"/>
      <c r="N1250" s="6"/>
      <c r="O1250" s="6"/>
      <c r="P1250" s="6"/>
      <c r="Q1250" s="6"/>
      <c r="R1250" s="6"/>
      <c r="S1250" s="6"/>
      <c r="T1250" s="6"/>
      <c r="U1250" s="6"/>
      <c r="V1250" s="6"/>
      <c r="W1250" s="6"/>
      <c r="X1250" s="6"/>
      <c r="Y1250" s="6"/>
      <c r="Z1250" s="6"/>
      <c r="AA1250" s="6"/>
      <c r="AB1250" s="6"/>
      <c r="AC1250" s="6"/>
      <c r="AD1250" s="6"/>
      <c r="AE1250" s="6"/>
      <c r="AF1250" s="6"/>
      <c r="AG1250" s="6"/>
      <c r="AH1250" s="6"/>
      <c r="AI1250" s="6"/>
      <c r="AJ1250" s="6"/>
      <c r="AK1250" s="6"/>
    </row>
    <row r="1251" spans="1:37" ht="15">
      <c r="A1251" s="6"/>
      <c r="B1251" s="6"/>
      <c r="C1251" s="6"/>
      <c r="D1251" s="6"/>
      <c r="E1251" s="6"/>
      <c r="F1251" s="6"/>
      <c r="G1251" s="6"/>
      <c r="H1251" s="6"/>
      <c r="I1251" s="6"/>
      <c r="J1251" s="6"/>
      <c r="K1251" s="6"/>
      <c r="L1251" s="6"/>
      <c r="M1251" s="6"/>
      <c r="N1251" s="6"/>
      <c r="O1251" s="6"/>
      <c r="P1251" s="6"/>
      <c r="Q1251" s="6"/>
      <c r="R1251" s="6"/>
      <c r="S1251" s="6"/>
      <c r="T1251" s="6"/>
      <c r="U1251" s="6"/>
      <c r="V1251" s="6"/>
      <c r="W1251" s="6"/>
      <c r="X1251" s="6"/>
      <c r="Y1251" s="6"/>
      <c r="Z1251" s="6"/>
      <c r="AA1251" s="6"/>
      <c r="AB1251" s="6"/>
      <c r="AC1251" s="6"/>
      <c r="AD1251" s="6"/>
      <c r="AE1251" s="6"/>
      <c r="AF1251" s="6"/>
      <c r="AG1251" s="6"/>
      <c r="AH1251" s="6"/>
      <c r="AI1251" s="6"/>
      <c r="AJ1251" s="6"/>
      <c r="AK1251" s="6"/>
    </row>
    <row r="1252" spans="1:37" ht="15">
      <c r="A1252" s="6"/>
      <c r="B1252" s="6"/>
      <c r="C1252" s="6"/>
      <c r="D1252" s="6"/>
      <c r="E1252" s="6"/>
      <c r="F1252" s="6"/>
      <c r="G1252" s="6"/>
      <c r="H1252" s="6"/>
      <c r="I1252" s="6"/>
      <c r="J1252" s="6"/>
      <c r="K1252" s="6"/>
      <c r="L1252" s="6"/>
      <c r="M1252" s="6"/>
      <c r="N1252" s="6"/>
      <c r="O1252" s="6"/>
      <c r="P1252" s="6"/>
      <c r="Q1252" s="6"/>
      <c r="R1252" s="6"/>
      <c r="S1252" s="6"/>
      <c r="T1252" s="6"/>
      <c r="U1252" s="6"/>
      <c r="V1252" s="6"/>
      <c r="W1252" s="6"/>
      <c r="X1252" s="6"/>
      <c r="Y1252" s="6"/>
      <c r="Z1252" s="6"/>
      <c r="AA1252" s="6"/>
      <c r="AB1252" s="6"/>
      <c r="AC1252" s="6"/>
      <c r="AD1252" s="6"/>
      <c r="AE1252" s="6"/>
      <c r="AF1252" s="6"/>
      <c r="AG1252" s="6"/>
      <c r="AH1252" s="6"/>
      <c r="AI1252" s="6"/>
      <c r="AJ1252" s="6"/>
      <c r="AK1252" s="6"/>
    </row>
    <row r="1253" spans="1:37" ht="15">
      <c r="A1253" s="6"/>
      <c r="B1253" s="6"/>
      <c r="C1253" s="6"/>
      <c r="D1253" s="6"/>
      <c r="E1253" s="6"/>
      <c r="F1253" s="6"/>
      <c r="G1253" s="6"/>
      <c r="H1253" s="6"/>
      <c r="I1253" s="6"/>
      <c r="J1253" s="6"/>
      <c r="K1253" s="6"/>
      <c r="L1253" s="6"/>
      <c r="M1253" s="6"/>
      <c r="N1253" s="6"/>
      <c r="O1253" s="6"/>
      <c r="P1253" s="6"/>
      <c r="Q1253" s="6"/>
      <c r="R1253" s="6"/>
      <c r="S1253" s="6"/>
      <c r="T1253" s="6"/>
      <c r="U1253" s="6"/>
      <c r="V1253" s="6"/>
      <c r="W1253" s="6"/>
      <c r="X1253" s="6"/>
      <c r="Y1253" s="6"/>
      <c r="Z1253" s="6"/>
      <c r="AA1253" s="6"/>
      <c r="AB1253" s="6"/>
      <c r="AC1253" s="6"/>
      <c r="AD1253" s="6"/>
      <c r="AE1253" s="6"/>
      <c r="AF1253" s="6"/>
      <c r="AG1253" s="6"/>
      <c r="AH1253" s="6"/>
      <c r="AI1253" s="6"/>
      <c r="AJ1253" s="6"/>
      <c r="AK1253" s="6"/>
    </row>
    <row r="1254" spans="1:37" ht="15">
      <c r="A1254" s="6"/>
      <c r="B1254" s="6"/>
      <c r="C1254" s="6"/>
      <c r="D1254" s="6"/>
      <c r="E1254" s="6"/>
      <c r="F1254" s="6"/>
      <c r="G1254" s="6"/>
      <c r="H1254" s="6"/>
      <c r="I1254" s="6"/>
      <c r="J1254" s="6"/>
      <c r="K1254" s="6"/>
      <c r="L1254" s="6"/>
      <c r="M1254" s="6"/>
      <c r="N1254" s="6"/>
      <c r="O1254" s="6"/>
      <c r="P1254" s="6"/>
      <c r="Q1254" s="6"/>
      <c r="R1254" s="6"/>
      <c r="S1254" s="6"/>
      <c r="T1254" s="6"/>
      <c r="U1254" s="6"/>
      <c r="V1254" s="6"/>
      <c r="W1254" s="6"/>
      <c r="X1254" s="6"/>
      <c r="Y1254" s="6"/>
      <c r="Z1254" s="6"/>
      <c r="AA1254" s="6"/>
      <c r="AB1254" s="6"/>
      <c r="AC1254" s="6"/>
      <c r="AD1254" s="6"/>
      <c r="AE1254" s="6"/>
      <c r="AF1254" s="6"/>
      <c r="AG1254" s="6"/>
      <c r="AH1254" s="6"/>
      <c r="AI1254" s="6"/>
      <c r="AJ1254" s="6"/>
      <c r="AK1254" s="6"/>
    </row>
    <row r="1255" spans="1:37" ht="15">
      <c r="A1255" s="6"/>
      <c r="B1255" s="6"/>
      <c r="C1255" s="6"/>
      <c r="D1255" s="6"/>
      <c r="E1255" s="6"/>
      <c r="F1255" s="6"/>
      <c r="G1255" s="6"/>
      <c r="H1255" s="6"/>
      <c r="I1255" s="6"/>
      <c r="J1255" s="6"/>
      <c r="K1255" s="6"/>
      <c r="L1255" s="6"/>
      <c r="M1255" s="6"/>
      <c r="N1255" s="6"/>
      <c r="O1255" s="6"/>
      <c r="P1255" s="6"/>
      <c r="Q1255" s="6"/>
      <c r="R1255" s="6"/>
      <c r="S1255" s="6"/>
      <c r="T1255" s="6"/>
      <c r="U1255" s="6"/>
      <c r="V1255" s="6"/>
      <c r="W1255" s="6"/>
      <c r="X1255" s="6"/>
      <c r="Y1255" s="6"/>
      <c r="Z1255" s="6"/>
      <c r="AA1255" s="6"/>
      <c r="AB1255" s="6"/>
      <c r="AC1255" s="6"/>
      <c r="AD1255" s="6"/>
      <c r="AE1255" s="6"/>
      <c r="AF1255" s="6"/>
      <c r="AG1255" s="6"/>
      <c r="AH1255" s="6"/>
      <c r="AI1255" s="6"/>
      <c r="AJ1255" s="6"/>
      <c r="AK1255" s="6"/>
    </row>
    <row r="1256" spans="1:37" ht="15">
      <c r="A1256" s="6"/>
      <c r="B1256" s="6"/>
      <c r="C1256" s="6"/>
      <c r="D1256" s="6"/>
      <c r="E1256" s="6"/>
      <c r="F1256" s="6"/>
      <c r="G1256" s="6"/>
      <c r="H1256" s="6"/>
      <c r="I1256" s="6"/>
      <c r="J1256" s="6"/>
      <c r="K1256" s="6"/>
      <c r="L1256" s="6"/>
      <c r="M1256" s="6"/>
      <c r="N1256" s="6"/>
      <c r="O1256" s="6"/>
      <c r="P1256" s="6"/>
      <c r="Q1256" s="6"/>
      <c r="R1256" s="6"/>
      <c r="S1256" s="6"/>
      <c r="T1256" s="6"/>
      <c r="U1256" s="6"/>
      <c r="V1256" s="6"/>
      <c r="W1256" s="6"/>
      <c r="X1256" s="6"/>
      <c r="Y1256" s="6"/>
      <c r="Z1256" s="6"/>
      <c r="AA1256" s="6"/>
      <c r="AB1256" s="6"/>
      <c r="AC1256" s="6"/>
      <c r="AD1256" s="6"/>
      <c r="AE1256" s="6"/>
      <c r="AF1256" s="6"/>
      <c r="AG1256" s="6"/>
      <c r="AH1256" s="6"/>
      <c r="AI1256" s="6"/>
      <c r="AJ1256" s="6"/>
      <c r="AK1256" s="6"/>
    </row>
    <row r="1257" spans="1:37" ht="15">
      <c r="A1257" s="6"/>
      <c r="B1257" s="6"/>
      <c r="C1257" s="6"/>
      <c r="D1257" s="6"/>
      <c r="E1257" s="6"/>
      <c r="F1257" s="6"/>
      <c r="G1257" s="6"/>
      <c r="H1257" s="6"/>
      <c r="I1257" s="6"/>
      <c r="J1257" s="6"/>
      <c r="K1257" s="6"/>
      <c r="L1257" s="6"/>
      <c r="M1257" s="6"/>
      <c r="N1257" s="6"/>
      <c r="O1257" s="6"/>
      <c r="P1257" s="6"/>
      <c r="Q1257" s="6"/>
      <c r="R1257" s="6"/>
      <c r="S1257" s="6"/>
      <c r="T1257" s="6"/>
      <c r="U1257" s="6"/>
      <c r="V1257" s="6"/>
      <c r="W1257" s="6"/>
      <c r="X1257" s="6"/>
      <c r="Y1257" s="6"/>
      <c r="Z1257" s="6"/>
      <c r="AA1257" s="6"/>
      <c r="AB1257" s="6"/>
      <c r="AC1257" s="6"/>
      <c r="AD1257" s="6"/>
      <c r="AE1257" s="6"/>
      <c r="AF1257" s="6"/>
      <c r="AG1257" s="6"/>
      <c r="AH1257" s="6"/>
      <c r="AI1257" s="6"/>
      <c r="AJ1257" s="6"/>
      <c r="AK1257" s="6"/>
    </row>
    <row r="1258" spans="1:37" ht="15">
      <c r="A1258" s="6"/>
      <c r="B1258" s="6"/>
      <c r="C1258" s="6"/>
      <c r="D1258" s="6"/>
      <c r="E1258" s="6"/>
      <c r="F1258" s="6"/>
      <c r="G1258" s="6"/>
      <c r="H1258" s="6"/>
      <c r="I1258" s="6"/>
      <c r="J1258" s="6"/>
      <c r="K1258" s="6"/>
      <c r="L1258" s="6"/>
      <c r="M1258" s="6"/>
      <c r="N1258" s="6"/>
      <c r="O1258" s="6"/>
      <c r="P1258" s="6"/>
      <c r="Q1258" s="6"/>
      <c r="R1258" s="6"/>
      <c r="S1258" s="6"/>
      <c r="T1258" s="6"/>
      <c r="U1258" s="6"/>
      <c r="V1258" s="6"/>
      <c r="W1258" s="6"/>
      <c r="X1258" s="6"/>
      <c r="Y1258" s="6"/>
      <c r="Z1258" s="6"/>
      <c r="AA1258" s="6"/>
      <c r="AB1258" s="6"/>
      <c r="AC1258" s="6"/>
      <c r="AD1258" s="6"/>
      <c r="AE1258" s="6"/>
      <c r="AF1258" s="6"/>
      <c r="AG1258" s="6"/>
      <c r="AH1258" s="6"/>
      <c r="AI1258" s="6"/>
      <c r="AJ1258" s="6"/>
      <c r="AK1258" s="6"/>
    </row>
    <row r="1259" spans="1:37" ht="15">
      <c r="A1259" s="6"/>
      <c r="B1259" s="6"/>
      <c r="C1259" s="6"/>
      <c r="D1259" s="6"/>
      <c r="E1259" s="6"/>
      <c r="F1259" s="6"/>
      <c r="G1259" s="6"/>
      <c r="H1259" s="6"/>
      <c r="I1259" s="6"/>
      <c r="J1259" s="6"/>
      <c r="K1259" s="6"/>
      <c r="L1259" s="6"/>
      <c r="M1259" s="6"/>
      <c r="N1259" s="6"/>
      <c r="O1259" s="6"/>
      <c r="P1259" s="6"/>
      <c r="Q1259" s="6"/>
      <c r="R1259" s="6"/>
      <c r="S1259" s="6"/>
      <c r="T1259" s="6"/>
      <c r="U1259" s="6"/>
      <c r="V1259" s="6"/>
      <c r="W1259" s="6"/>
      <c r="X1259" s="6"/>
      <c r="Y1259" s="6"/>
      <c r="Z1259" s="6"/>
      <c r="AA1259" s="6"/>
      <c r="AB1259" s="6"/>
      <c r="AC1259" s="6"/>
      <c r="AD1259" s="6"/>
      <c r="AE1259" s="6"/>
      <c r="AF1259" s="6"/>
      <c r="AG1259" s="6"/>
      <c r="AH1259" s="6"/>
      <c r="AI1259" s="6"/>
      <c r="AJ1259" s="6"/>
      <c r="AK1259" s="6"/>
    </row>
    <row r="1260" spans="1:37" ht="15">
      <c r="A1260" s="6"/>
      <c r="B1260" s="6"/>
      <c r="C1260" s="6"/>
      <c r="D1260" s="6"/>
      <c r="E1260" s="6"/>
      <c r="F1260" s="6"/>
      <c r="G1260" s="6"/>
      <c r="H1260" s="6"/>
      <c r="I1260" s="6"/>
      <c r="J1260" s="6"/>
      <c r="K1260" s="6"/>
      <c r="L1260" s="6"/>
      <c r="M1260" s="6"/>
      <c r="N1260" s="6"/>
      <c r="O1260" s="6"/>
      <c r="P1260" s="6"/>
      <c r="Q1260" s="6"/>
      <c r="R1260" s="6"/>
      <c r="S1260" s="6"/>
      <c r="T1260" s="6"/>
      <c r="U1260" s="6"/>
      <c r="V1260" s="6"/>
      <c r="W1260" s="6"/>
      <c r="X1260" s="6"/>
      <c r="Y1260" s="6"/>
      <c r="Z1260" s="6"/>
      <c r="AA1260" s="6"/>
      <c r="AB1260" s="6"/>
      <c r="AC1260" s="6"/>
      <c r="AD1260" s="6"/>
      <c r="AE1260" s="6"/>
      <c r="AF1260" s="6"/>
      <c r="AG1260" s="6"/>
      <c r="AH1260" s="6"/>
      <c r="AI1260" s="6"/>
      <c r="AJ1260" s="6"/>
      <c r="AK1260" s="6"/>
    </row>
    <row r="1261" spans="1:37" ht="15">
      <c r="A1261" s="6"/>
      <c r="B1261" s="6"/>
      <c r="C1261" s="6"/>
      <c r="D1261" s="6"/>
      <c r="E1261" s="6"/>
      <c r="F1261" s="6"/>
      <c r="G1261" s="6"/>
      <c r="H1261" s="6"/>
      <c r="I1261" s="6"/>
      <c r="J1261" s="6"/>
      <c r="K1261" s="6"/>
      <c r="L1261" s="6"/>
      <c r="M1261" s="6"/>
      <c r="N1261" s="6"/>
      <c r="O1261" s="6"/>
      <c r="P1261" s="6"/>
      <c r="Q1261" s="6"/>
      <c r="R1261" s="6"/>
      <c r="S1261" s="6"/>
      <c r="T1261" s="6"/>
      <c r="U1261" s="6"/>
      <c r="V1261" s="6"/>
      <c r="W1261" s="6"/>
      <c r="X1261" s="6"/>
      <c r="Y1261" s="6"/>
      <c r="Z1261" s="6"/>
      <c r="AA1261" s="6"/>
      <c r="AB1261" s="6"/>
      <c r="AC1261" s="6"/>
      <c r="AD1261" s="6"/>
      <c r="AE1261" s="6"/>
      <c r="AF1261" s="6"/>
      <c r="AG1261" s="6"/>
      <c r="AH1261" s="6"/>
      <c r="AI1261" s="6"/>
      <c r="AJ1261" s="6"/>
      <c r="AK1261" s="6"/>
    </row>
    <row r="1262" spans="1:37" ht="15">
      <c r="A1262" s="6"/>
      <c r="B1262" s="6"/>
      <c r="C1262" s="6"/>
      <c r="D1262" s="6"/>
      <c r="E1262" s="6"/>
      <c r="F1262" s="6"/>
      <c r="G1262" s="6"/>
      <c r="H1262" s="6"/>
      <c r="I1262" s="6"/>
      <c r="J1262" s="6"/>
      <c r="K1262" s="6"/>
      <c r="L1262" s="6"/>
      <c r="M1262" s="6"/>
      <c r="N1262" s="6"/>
      <c r="O1262" s="6"/>
      <c r="P1262" s="6"/>
      <c r="Q1262" s="6"/>
      <c r="R1262" s="6"/>
      <c r="S1262" s="6"/>
      <c r="T1262" s="6"/>
      <c r="U1262" s="6"/>
      <c r="V1262" s="6"/>
      <c r="W1262" s="6"/>
      <c r="X1262" s="6"/>
      <c r="Y1262" s="6"/>
      <c r="Z1262" s="6"/>
      <c r="AA1262" s="6"/>
      <c r="AB1262" s="6"/>
      <c r="AC1262" s="6"/>
      <c r="AD1262" s="6"/>
      <c r="AE1262" s="6"/>
      <c r="AF1262" s="6"/>
      <c r="AG1262" s="6"/>
      <c r="AH1262" s="6"/>
      <c r="AI1262" s="6"/>
      <c r="AJ1262" s="6"/>
      <c r="AK1262" s="6"/>
    </row>
    <row r="1263" spans="1:37" ht="15">
      <c r="A1263" s="6"/>
      <c r="B1263" s="6"/>
      <c r="C1263" s="6"/>
      <c r="D1263" s="6"/>
      <c r="E1263" s="6"/>
      <c r="F1263" s="6"/>
      <c r="G1263" s="6"/>
      <c r="H1263" s="6"/>
      <c r="I1263" s="6"/>
      <c r="J1263" s="6"/>
      <c r="K1263" s="6"/>
      <c r="L1263" s="6"/>
      <c r="M1263" s="6"/>
      <c r="N1263" s="6"/>
      <c r="O1263" s="6"/>
      <c r="P1263" s="6"/>
      <c r="Q1263" s="6"/>
      <c r="R1263" s="6"/>
      <c r="S1263" s="6"/>
      <c r="T1263" s="6"/>
      <c r="U1263" s="6"/>
      <c r="V1263" s="6"/>
      <c r="W1263" s="6"/>
      <c r="X1263" s="6"/>
      <c r="Y1263" s="6"/>
      <c r="Z1263" s="6"/>
      <c r="AA1263" s="6"/>
      <c r="AB1263" s="6"/>
      <c r="AC1263" s="6"/>
      <c r="AD1263" s="6"/>
      <c r="AE1263" s="6"/>
      <c r="AF1263" s="6"/>
      <c r="AG1263" s="6"/>
      <c r="AH1263" s="6"/>
      <c r="AI1263" s="6"/>
      <c r="AJ1263" s="6"/>
      <c r="AK1263" s="6"/>
    </row>
    <row r="1264" spans="1:37" ht="15">
      <c r="A1264" s="6"/>
      <c r="B1264" s="6"/>
      <c r="C1264" s="6"/>
      <c r="D1264" s="6"/>
      <c r="E1264" s="6"/>
      <c r="F1264" s="6"/>
      <c r="G1264" s="6"/>
      <c r="H1264" s="6"/>
      <c r="I1264" s="6"/>
      <c r="J1264" s="6"/>
      <c r="K1264" s="6"/>
      <c r="L1264" s="6"/>
      <c r="M1264" s="6"/>
      <c r="N1264" s="6"/>
      <c r="O1264" s="6"/>
      <c r="P1264" s="6"/>
      <c r="Q1264" s="6"/>
      <c r="R1264" s="6"/>
      <c r="S1264" s="6"/>
      <c r="T1264" s="6"/>
      <c r="U1264" s="6"/>
      <c r="V1264" s="6"/>
      <c r="W1264" s="6"/>
      <c r="X1264" s="6"/>
      <c r="Y1264" s="6"/>
      <c r="Z1264" s="6"/>
      <c r="AA1264" s="6"/>
      <c r="AB1264" s="6"/>
      <c r="AC1264" s="6"/>
      <c r="AD1264" s="6"/>
      <c r="AE1264" s="6"/>
      <c r="AF1264" s="6"/>
      <c r="AG1264" s="6"/>
      <c r="AH1264" s="6"/>
      <c r="AI1264" s="6"/>
      <c r="AJ1264" s="6"/>
      <c r="AK1264" s="6"/>
    </row>
    <row r="1265" spans="1:37" ht="15">
      <c r="A1265" s="6"/>
      <c r="B1265" s="6"/>
      <c r="C1265" s="6"/>
      <c r="D1265" s="6"/>
      <c r="E1265" s="6"/>
      <c r="F1265" s="6"/>
      <c r="G1265" s="6"/>
      <c r="H1265" s="6"/>
      <c r="I1265" s="6"/>
      <c r="J1265" s="6"/>
      <c r="K1265" s="6"/>
      <c r="L1265" s="6"/>
      <c r="M1265" s="6"/>
      <c r="N1265" s="6"/>
      <c r="O1265" s="6"/>
      <c r="P1265" s="6"/>
      <c r="Q1265" s="6"/>
      <c r="R1265" s="6"/>
      <c r="S1265" s="6"/>
      <c r="T1265" s="6"/>
      <c r="U1265" s="6"/>
      <c r="V1265" s="6"/>
      <c r="W1265" s="6"/>
      <c r="X1265" s="6"/>
      <c r="Y1265" s="6"/>
      <c r="Z1265" s="6"/>
      <c r="AA1265" s="6"/>
      <c r="AB1265" s="6"/>
      <c r="AC1265" s="6"/>
      <c r="AD1265" s="6"/>
      <c r="AE1265" s="6"/>
      <c r="AF1265" s="6"/>
      <c r="AG1265" s="6"/>
      <c r="AH1265" s="6"/>
      <c r="AI1265" s="6"/>
      <c r="AJ1265" s="6"/>
      <c r="AK1265" s="6"/>
    </row>
    <row r="1266" spans="1:37" ht="15">
      <c r="A1266" s="6"/>
      <c r="B1266" s="6"/>
      <c r="C1266" s="6"/>
      <c r="D1266" s="6"/>
      <c r="E1266" s="6"/>
      <c r="F1266" s="6"/>
      <c r="G1266" s="6"/>
      <c r="H1266" s="6"/>
      <c r="I1266" s="6"/>
      <c r="J1266" s="6"/>
      <c r="K1266" s="6"/>
      <c r="L1266" s="6"/>
      <c r="M1266" s="6"/>
      <c r="N1266" s="6"/>
      <c r="O1266" s="6"/>
      <c r="P1266" s="6"/>
      <c r="Q1266" s="6"/>
      <c r="R1266" s="6"/>
      <c r="S1266" s="6"/>
      <c r="T1266" s="6"/>
      <c r="U1266" s="6"/>
      <c r="V1266" s="6"/>
      <c r="W1266" s="6"/>
      <c r="X1266" s="6"/>
      <c r="Y1266" s="6"/>
      <c r="Z1266" s="6"/>
      <c r="AA1266" s="6"/>
      <c r="AB1266" s="6"/>
      <c r="AC1266" s="6"/>
      <c r="AD1266" s="6"/>
      <c r="AE1266" s="6"/>
      <c r="AF1266" s="6"/>
      <c r="AG1266" s="6"/>
      <c r="AH1266" s="6"/>
      <c r="AI1266" s="6"/>
      <c r="AJ1266" s="6"/>
      <c r="AK1266" s="6"/>
    </row>
    <row r="1267" spans="1:37" ht="15">
      <c r="A1267" s="6"/>
      <c r="B1267" s="6"/>
      <c r="C1267" s="6"/>
      <c r="D1267" s="6"/>
      <c r="E1267" s="6"/>
      <c r="F1267" s="6"/>
      <c r="G1267" s="6"/>
      <c r="H1267" s="6"/>
      <c r="I1267" s="6"/>
      <c r="J1267" s="6"/>
      <c r="K1267" s="6"/>
      <c r="L1267" s="6"/>
      <c r="M1267" s="6"/>
      <c r="N1267" s="6"/>
      <c r="O1267" s="6"/>
      <c r="P1267" s="6"/>
      <c r="Q1267" s="6"/>
      <c r="R1267" s="6"/>
      <c r="S1267" s="6"/>
      <c r="T1267" s="6"/>
      <c r="U1267" s="6"/>
      <c r="V1267" s="6"/>
      <c r="W1267" s="6"/>
      <c r="X1267" s="6"/>
      <c r="Y1267" s="6"/>
      <c r="Z1267" s="6"/>
      <c r="AA1267" s="6"/>
      <c r="AB1267" s="6"/>
      <c r="AC1267" s="6"/>
      <c r="AD1267" s="6"/>
      <c r="AE1267" s="6"/>
      <c r="AF1267" s="6"/>
      <c r="AG1267" s="6"/>
      <c r="AH1267" s="6"/>
      <c r="AI1267" s="6"/>
      <c r="AJ1267" s="6"/>
      <c r="AK1267" s="6"/>
    </row>
    <row r="1268" spans="1:37" ht="15">
      <c r="A1268" s="6"/>
      <c r="B1268" s="6"/>
      <c r="C1268" s="6"/>
      <c r="D1268" s="6"/>
      <c r="E1268" s="6"/>
      <c r="F1268" s="6"/>
      <c r="G1268" s="6"/>
      <c r="H1268" s="6"/>
      <c r="I1268" s="6"/>
      <c r="J1268" s="6"/>
      <c r="K1268" s="6"/>
      <c r="L1268" s="6"/>
      <c r="M1268" s="6"/>
      <c r="N1268" s="6"/>
      <c r="O1268" s="6"/>
      <c r="P1268" s="6"/>
      <c r="Q1268" s="6"/>
      <c r="R1268" s="6"/>
      <c r="S1268" s="6"/>
      <c r="T1268" s="6"/>
      <c r="U1268" s="6"/>
      <c r="V1268" s="6"/>
      <c r="W1268" s="6"/>
      <c r="X1268" s="6"/>
      <c r="Y1268" s="6"/>
      <c r="Z1268" s="6"/>
      <c r="AA1268" s="6"/>
      <c r="AB1268" s="6"/>
      <c r="AC1268" s="6"/>
      <c r="AD1268" s="6"/>
      <c r="AE1268" s="6"/>
      <c r="AF1268" s="6"/>
      <c r="AG1268" s="6"/>
      <c r="AH1268" s="6"/>
      <c r="AI1268" s="6"/>
      <c r="AJ1268" s="6"/>
      <c r="AK1268" s="6"/>
    </row>
    <row r="1269" spans="1:37" ht="15">
      <c r="A1269" s="6"/>
      <c r="B1269" s="6"/>
      <c r="C1269" s="6"/>
      <c r="D1269" s="6"/>
      <c r="E1269" s="6"/>
      <c r="F1269" s="6"/>
      <c r="G1269" s="6"/>
      <c r="H1269" s="6"/>
      <c r="I1269" s="6"/>
      <c r="J1269" s="6"/>
      <c r="K1269" s="6"/>
      <c r="L1269" s="6"/>
      <c r="M1269" s="6"/>
      <c r="N1269" s="6"/>
      <c r="O1269" s="6"/>
      <c r="P1269" s="6"/>
      <c r="Q1269" s="6"/>
      <c r="R1269" s="6"/>
      <c r="S1269" s="6"/>
      <c r="T1269" s="6"/>
      <c r="U1269" s="6"/>
      <c r="V1269" s="6"/>
      <c r="W1269" s="6"/>
      <c r="X1269" s="6"/>
      <c r="Y1269" s="6"/>
      <c r="Z1269" s="6"/>
      <c r="AA1269" s="6"/>
      <c r="AB1269" s="6"/>
      <c r="AC1269" s="6"/>
      <c r="AD1269" s="6"/>
      <c r="AE1269" s="6"/>
      <c r="AF1269" s="6"/>
      <c r="AG1269" s="6"/>
      <c r="AH1269" s="6"/>
      <c r="AI1269" s="6"/>
      <c r="AJ1269" s="6"/>
      <c r="AK1269" s="6"/>
    </row>
    <row r="1270" spans="1:37" ht="15">
      <c r="A1270" s="6"/>
      <c r="B1270" s="6"/>
      <c r="C1270" s="6"/>
      <c r="D1270" s="6"/>
      <c r="E1270" s="6"/>
      <c r="F1270" s="6"/>
      <c r="G1270" s="6"/>
      <c r="H1270" s="6"/>
      <c r="I1270" s="6"/>
      <c r="J1270" s="6"/>
      <c r="K1270" s="6"/>
      <c r="L1270" s="6"/>
      <c r="M1270" s="6"/>
      <c r="N1270" s="6"/>
      <c r="O1270" s="6"/>
      <c r="P1270" s="6"/>
      <c r="Q1270" s="6"/>
      <c r="R1270" s="6"/>
      <c r="S1270" s="6"/>
      <c r="T1270" s="6"/>
      <c r="U1270" s="6"/>
      <c r="V1270" s="6"/>
      <c r="W1270" s="6"/>
      <c r="X1270" s="6"/>
      <c r="Y1270" s="6"/>
      <c r="Z1270" s="6"/>
      <c r="AA1270" s="6"/>
      <c r="AB1270" s="6"/>
      <c r="AC1270" s="6"/>
      <c r="AD1270" s="6"/>
      <c r="AE1270" s="6"/>
      <c r="AF1270" s="6"/>
      <c r="AG1270" s="6"/>
      <c r="AH1270" s="6"/>
      <c r="AI1270" s="6"/>
      <c r="AJ1270" s="6"/>
      <c r="AK1270" s="6"/>
    </row>
    <row r="1271" spans="1:37" ht="15">
      <c r="A1271" s="6"/>
      <c r="B1271" s="6"/>
      <c r="C1271" s="6"/>
      <c r="D1271" s="6"/>
      <c r="E1271" s="6"/>
      <c r="F1271" s="6"/>
      <c r="G1271" s="6"/>
      <c r="H1271" s="6"/>
      <c r="I1271" s="6"/>
      <c r="J1271" s="6"/>
      <c r="K1271" s="6"/>
      <c r="L1271" s="6"/>
      <c r="M1271" s="6"/>
      <c r="N1271" s="6"/>
      <c r="O1271" s="6"/>
      <c r="P1271" s="6"/>
      <c r="Q1271" s="6"/>
      <c r="R1271" s="6"/>
      <c r="S1271" s="6"/>
      <c r="T1271" s="6"/>
      <c r="U1271" s="6"/>
      <c r="V1271" s="6"/>
      <c r="W1271" s="6"/>
      <c r="X1271" s="6"/>
      <c r="Y1271" s="6"/>
      <c r="Z1271" s="6"/>
      <c r="AA1271" s="6"/>
      <c r="AB1271" s="6"/>
      <c r="AC1271" s="6"/>
      <c r="AD1271" s="6"/>
      <c r="AE1271" s="6"/>
      <c r="AF1271" s="6"/>
      <c r="AG1271" s="6"/>
      <c r="AH1271" s="6"/>
      <c r="AI1271" s="6"/>
      <c r="AJ1271" s="6"/>
      <c r="AK1271" s="6"/>
    </row>
    <row r="1272" spans="1:37" ht="15">
      <c r="A1272" s="6"/>
      <c r="B1272" s="6"/>
      <c r="C1272" s="6"/>
      <c r="D1272" s="6"/>
      <c r="E1272" s="6"/>
      <c r="F1272" s="6"/>
      <c r="G1272" s="6"/>
      <c r="H1272" s="6"/>
      <c r="I1272" s="6"/>
      <c r="J1272" s="6"/>
      <c r="K1272" s="6"/>
      <c r="L1272" s="6"/>
      <c r="M1272" s="6"/>
      <c r="N1272" s="6"/>
      <c r="O1272" s="6"/>
      <c r="P1272" s="6"/>
      <c r="Q1272" s="6"/>
      <c r="R1272" s="6"/>
      <c r="S1272" s="6"/>
      <c r="T1272" s="6"/>
      <c r="U1272" s="6"/>
      <c r="V1272" s="6"/>
      <c r="W1272" s="6"/>
      <c r="X1272" s="6"/>
      <c r="Y1272" s="6"/>
      <c r="Z1272" s="6"/>
      <c r="AA1272" s="6"/>
      <c r="AB1272" s="6"/>
      <c r="AC1272" s="6"/>
      <c r="AD1272" s="6"/>
      <c r="AE1272" s="6"/>
      <c r="AF1272" s="6"/>
      <c r="AG1272" s="6"/>
      <c r="AH1272" s="6"/>
      <c r="AI1272" s="6"/>
      <c r="AJ1272" s="6"/>
      <c r="AK1272" s="6"/>
    </row>
    <row r="1273" spans="1:37" ht="15">
      <c r="A1273" s="6"/>
      <c r="B1273" s="6"/>
      <c r="C1273" s="6"/>
      <c r="D1273" s="6"/>
      <c r="E1273" s="6"/>
      <c r="F1273" s="6"/>
      <c r="G1273" s="6"/>
      <c r="H1273" s="6"/>
      <c r="I1273" s="6"/>
      <c r="J1273" s="6"/>
      <c r="K1273" s="6"/>
      <c r="L1273" s="6"/>
      <c r="M1273" s="6"/>
      <c r="N1273" s="6"/>
      <c r="O1273" s="6"/>
      <c r="P1273" s="6"/>
      <c r="Q1273" s="6"/>
      <c r="R1273" s="6"/>
      <c r="S1273" s="6"/>
      <c r="T1273" s="6"/>
      <c r="U1273" s="6"/>
      <c r="V1273" s="6"/>
      <c r="W1273" s="6"/>
      <c r="X1273" s="6"/>
      <c r="Y1273" s="6"/>
      <c r="Z1273" s="6"/>
      <c r="AA1273" s="6"/>
      <c r="AB1273" s="6"/>
      <c r="AC1273" s="6"/>
      <c r="AD1273" s="6"/>
      <c r="AE1273" s="6"/>
      <c r="AF1273" s="6"/>
      <c r="AG1273" s="6"/>
      <c r="AH1273" s="6"/>
      <c r="AI1273" s="6"/>
      <c r="AJ1273" s="6"/>
      <c r="AK1273" s="6"/>
    </row>
    <row r="1274" spans="1:37" ht="15">
      <c r="A1274" s="6"/>
      <c r="B1274" s="6"/>
      <c r="C1274" s="6"/>
      <c r="D1274" s="6"/>
      <c r="E1274" s="6"/>
      <c r="F1274" s="6"/>
      <c r="G1274" s="6"/>
      <c r="H1274" s="6"/>
      <c r="I1274" s="6"/>
      <c r="J1274" s="6"/>
      <c r="K1274" s="6"/>
      <c r="L1274" s="6"/>
      <c r="M1274" s="6"/>
      <c r="N1274" s="6"/>
      <c r="O1274" s="6"/>
      <c r="P1274" s="6"/>
      <c r="Q1274" s="6"/>
      <c r="R1274" s="6"/>
      <c r="S1274" s="6"/>
      <c r="T1274" s="6"/>
      <c r="U1274" s="6"/>
      <c r="V1274" s="6"/>
      <c r="W1274" s="6"/>
      <c r="X1274" s="6"/>
      <c r="Y1274" s="6"/>
      <c r="Z1274" s="6"/>
      <c r="AA1274" s="6"/>
      <c r="AB1274" s="6"/>
      <c r="AC1274" s="6"/>
      <c r="AD1274" s="6"/>
      <c r="AE1274" s="6"/>
      <c r="AF1274" s="6"/>
      <c r="AG1274" s="6"/>
      <c r="AH1274" s="6"/>
      <c r="AI1274" s="6"/>
      <c r="AJ1274" s="6"/>
      <c r="AK1274" s="6"/>
    </row>
    <row r="1275" spans="1:37" ht="15">
      <c r="A1275" s="6"/>
      <c r="B1275" s="6"/>
      <c r="C1275" s="6"/>
      <c r="D1275" s="6"/>
      <c r="E1275" s="6"/>
      <c r="F1275" s="6"/>
      <c r="G1275" s="6"/>
      <c r="H1275" s="6"/>
      <c r="I1275" s="6"/>
      <c r="J1275" s="6"/>
      <c r="K1275" s="6"/>
      <c r="L1275" s="6"/>
      <c r="M1275" s="6"/>
      <c r="N1275" s="6"/>
      <c r="O1275" s="6"/>
      <c r="P1275" s="6"/>
      <c r="Q1275" s="6"/>
      <c r="R1275" s="6"/>
      <c r="S1275" s="6"/>
      <c r="T1275" s="6"/>
      <c r="U1275" s="6"/>
      <c r="V1275" s="6"/>
      <c r="W1275" s="6"/>
      <c r="X1275" s="6"/>
      <c r="Y1275" s="6"/>
      <c r="Z1275" s="6"/>
      <c r="AA1275" s="6"/>
      <c r="AB1275" s="6"/>
      <c r="AC1275" s="6"/>
      <c r="AD1275" s="6"/>
      <c r="AE1275" s="6"/>
      <c r="AF1275" s="6"/>
      <c r="AG1275" s="6"/>
      <c r="AH1275" s="6"/>
      <c r="AI1275" s="6"/>
      <c r="AJ1275" s="6"/>
      <c r="AK1275" s="6"/>
    </row>
    <row r="1276" spans="1:37" ht="15">
      <c r="A1276" s="6"/>
      <c r="B1276" s="6"/>
      <c r="C1276" s="6"/>
      <c r="D1276" s="6"/>
      <c r="E1276" s="6"/>
      <c r="F1276" s="6"/>
      <c r="G1276" s="6"/>
      <c r="H1276" s="6"/>
      <c r="I1276" s="6"/>
      <c r="J1276" s="6"/>
      <c r="K1276" s="6"/>
      <c r="L1276" s="6"/>
      <c r="M1276" s="6"/>
      <c r="N1276" s="6"/>
      <c r="O1276" s="6"/>
      <c r="P1276" s="6"/>
      <c r="Q1276" s="6"/>
      <c r="R1276" s="6"/>
      <c r="S1276" s="6"/>
      <c r="T1276" s="6"/>
      <c r="U1276" s="6"/>
      <c r="V1276" s="6"/>
      <c r="W1276" s="6"/>
      <c r="X1276" s="6"/>
      <c r="Y1276" s="6"/>
      <c r="Z1276" s="6"/>
      <c r="AA1276" s="6"/>
      <c r="AB1276" s="6"/>
      <c r="AC1276" s="6"/>
      <c r="AD1276" s="6"/>
      <c r="AE1276" s="6"/>
      <c r="AF1276" s="6"/>
      <c r="AG1276" s="6"/>
      <c r="AH1276" s="6"/>
      <c r="AI1276" s="6"/>
      <c r="AJ1276" s="6"/>
      <c r="AK1276" s="6"/>
    </row>
    <row r="1277" spans="1:37" ht="15">
      <c r="A1277" s="6"/>
      <c r="B1277" s="6"/>
      <c r="C1277" s="6"/>
      <c r="D1277" s="6"/>
      <c r="E1277" s="6"/>
      <c r="F1277" s="6"/>
      <c r="G1277" s="6"/>
      <c r="H1277" s="6"/>
      <c r="I1277" s="6"/>
      <c r="J1277" s="6"/>
      <c r="K1277" s="6"/>
      <c r="L1277" s="6"/>
      <c r="M1277" s="6"/>
      <c r="N1277" s="6"/>
      <c r="O1277" s="6"/>
      <c r="P1277" s="6"/>
      <c r="Q1277" s="6"/>
      <c r="R1277" s="6"/>
      <c r="S1277" s="6"/>
      <c r="T1277" s="6"/>
      <c r="U1277" s="6"/>
      <c r="V1277" s="6"/>
      <c r="W1277" s="6"/>
      <c r="X1277" s="6"/>
      <c r="Y1277" s="6"/>
      <c r="Z1277" s="6"/>
      <c r="AA1277" s="6"/>
      <c r="AB1277" s="6"/>
      <c r="AC1277" s="6"/>
      <c r="AD1277" s="6"/>
      <c r="AE1277" s="6"/>
      <c r="AF1277" s="6"/>
      <c r="AG1277" s="6"/>
      <c r="AH1277" s="6"/>
      <c r="AI1277" s="6"/>
      <c r="AJ1277" s="6"/>
      <c r="AK1277" s="6"/>
    </row>
    <row r="1278" spans="1:37" ht="15">
      <c r="A1278" s="6"/>
      <c r="B1278" s="6"/>
      <c r="C1278" s="6"/>
      <c r="D1278" s="6"/>
      <c r="E1278" s="6"/>
      <c r="F1278" s="6"/>
      <c r="G1278" s="6"/>
      <c r="H1278" s="6"/>
      <c r="I1278" s="6"/>
      <c r="J1278" s="6"/>
      <c r="K1278" s="6"/>
      <c r="L1278" s="6"/>
      <c r="M1278" s="6"/>
      <c r="N1278" s="6"/>
      <c r="O1278" s="6"/>
      <c r="P1278" s="6"/>
      <c r="Q1278" s="6"/>
      <c r="R1278" s="6"/>
      <c r="S1278" s="6"/>
      <c r="T1278" s="6"/>
      <c r="U1278" s="6"/>
      <c r="V1278" s="6"/>
      <c r="W1278" s="6"/>
      <c r="X1278" s="6"/>
      <c r="Y1278" s="6"/>
      <c r="Z1278" s="6"/>
      <c r="AA1278" s="6"/>
      <c r="AB1278" s="6"/>
      <c r="AC1278" s="6"/>
      <c r="AD1278" s="6"/>
      <c r="AE1278" s="6"/>
      <c r="AF1278" s="6"/>
      <c r="AG1278" s="6"/>
      <c r="AH1278" s="6"/>
      <c r="AI1278" s="6"/>
      <c r="AJ1278" s="6"/>
      <c r="AK1278" s="6"/>
    </row>
    <row r="1279" spans="1:37" ht="15">
      <c r="A1279" s="6"/>
      <c r="B1279" s="6"/>
      <c r="C1279" s="6"/>
      <c r="D1279" s="6"/>
      <c r="E1279" s="6"/>
      <c r="F1279" s="6"/>
      <c r="G1279" s="6"/>
      <c r="H1279" s="6"/>
      <c r="I1279" s="6"/>
      <c r="J1279" s="6"/>
      <c r="K1279" s="6"/>
      <c r="L1279" s="6"/>
      <c r="M1279" s="6"/>
      <c r="N1279" s="6"/>
      <c r="O1279" s="6"/>
      <c r="P1279" s="6"/>
      <c r="Q1279" s="6"/>
      <c r="R1279" s="6"/>
      <c r="S1279" s="6"/>
      <c r="T1279" s="6"/>
      <c r="U1279" s="6"/>
      <c r="V1279" s="6"/>
      <c r="W1279" s="6"/>
      <c r="X1279" s="6"/>
      <c r="Y1279" s="6"/>
      <c r="Z1279" s="6"/>
      <c r="AA1279" s="6"/>
      <c r="AB1279" s="6"/>
      <c r="AC1279" s="6"/>
      <c r="AD1279" s="6"/>
      <c r="AE1279" s="6"/>
      <c r="AF1279" s="6"/>
      <c r="AG1279" s="6"/>
      <c r="AH1279" s="6"/>
      <c r="AI1279" s="6"/>
      <c r="AJ1279" s="6"/>
      <c r="AK1279" s="6"/>
    </row>
    <row r="1280" spans="1:37" ht="15">
      <c r="A1280" s="6"/>
      <c r="B1280" s="6"/>
      <c r="C1280" s="6"/>
      <c r="D1280" s="6"/>
      <c r="E1280" s="6"/>
      <c r="F1280" s="6"/>
      <c r="G1280" s="6"/>
      <c r="H1280" s="6"/>
      <c r="I1280" s="6"/>
      <c r="J1280" s="6"/>
      <c r="K1280" s="6"/>
      <c r="L1280" s="6"/>
      <c r="M1280" s="6"/>
      <c r="N1280" s="6"/>
      <c r="O1280" s="6"/>
      <c r="P1280" s="6"/>
      <c r="Q1280" s="6"/>
      <c r="R1280" s="6"/>
      <c r="S1280" s="6"/>
      <c r="T1280" s="6"/>
      <c r="U1280" s="6"/>
      <c r="V1280" s="6"/>
      <c r="W1280" s="6"/>
      <c r="X1280" s="6"/>
      <c r="Y1280" s="6"/>
      <c r="Z1280" s="6"/>
      <c r="AA1280" s="6"/>
      <c r="AB1280" s="6"/>
      <c r="AC1280" s="6"/>
      <c r="AD1280" s="6"/>
      <c r="AE1280" s="6"/>
      <c r="AF1280" s="6"/>
      <c r="AG1280" s="6"/>
      <c r="AH1280" s="6"/>
      <c r="AI1280" s="6"/>
      <c r="AJ1280" s="6"/>
      <c r="AK1280" s="6"/>
    </row>
    <row r="1281" spans="1:37" ht="15">
      <c r="A1281" s="6"/>
      <c r="B1281" s="6"/>
      <c r="C1281" s="6"/>
      <c r="D1281" s="6"/>
      <c r="E1281" s="6"/>
      <c r="F1281" s="6"/>
      <c r="G1281" s="6"/>
      <c r="H1281" s="6"/>
      <c r="I1281" s="6"/>
      <c r="J1281" s="6"/>
      <c r="K1281" s="6"/>
      <c r="L1281" s="6"/>
      <c r="M1281" s="6"/>
      <c r="N1281" s="6"/>
      <c r="O1281" s="6"/>
      <c r="P1281" s="6"/>
      <c r="Q1281" s="6"/>
      <c r="R1281" s="6"/>
      <c r="S1281" s="6"/>
      <c r="T1281" s="6"/>
      <c r="U1281" s="6"/>
      <c r="V1281" s="6"/>
      <c r="W1281" s="6"/>
      <c r="X1281" s="6"/>
      <c r="Y1281" s="6"/>
      <c r="Z1281" s="6"/>
      <c r="AA1281" s="6"/>
      <c r="AB1281" s="6"/>
      <c r="AC1281" s="6"/>
      <c r="AD1281" s="6"/>
      <c r="AE1281" s="6"/>
      <c r="AF1281" s="6"/>
      <c r="AG1281" s="6"/>
      <c r="AH1281" s="6"/>
      <c r="AI1281" s="6"/>
      <c r="AJ1281" s="6"/>
      <c r="AK1281" s="6"/>
    </row>
    <row r="1282" spans="1:37" ht="15">
      <c r="A1282" s="6"/>
      <c r="B1282" s="6"/>
      <c r="C1282" s="6"/>
      <c r="D1282" s="6"/>
      <c r="E1282" s="6"/>
      <c r="F1282" s="6"/>
      <c r="G1282" s="6"/>
      <c r="H1282" s="6"/>
      <c r="I1282" s="6"/>
      <c r="J1282" s="6"/>
      <c r="K1282" s="6"/>
      <c r="L1282" s="6"/>
      <c r="M1282" s="6"/>
      <c r="N1282" s="6"/>
      <c r="O1282" s="6"/>
      <c r="P1282" s="6"/>
      <c r="Q1282" s="6"/>
      <c r="R1282" s="6"/>
      <c r="S1282" s="6"/>
      <c r="T1282" s="6"/>
      <c r="U1282" s="6"/>
      <c r="V1282" s="6"/>
      <c r="W1282" s="6"/>
      <c r="X1282" s="6"/>
      <c r="Y1282" s="6"/>
      <c r="Z1282" s="6"/>
      <c r="AA1282" s="6"/>
      <c r="AB1282" s="6"/>
      <c r="AC1282" s="6"/>
      <c r="AD1282" s="6"/>
      <c r="AE1282" s="6"/>
      <c r="AF1282" s="6"/>
      <c r="AG1282" s="6"/>
      <c r="AH1282" s="6"/>
      <c r="AI1282" s="6"/>
      <c r="AJ1282" s="6"/>
      <c r="AK1282" s="6"/>
    </row>
    <row r="1283" spans="1:37" ht="15">
      <c r="A1283" s="6"/>
      <c r="B1283" s="6"/>
      <c r="C1283" s="6"/>
      <c r="D1283" s="6"/>
      <c r="E1283" s="6"/>
      <c r="F1283" s="6"/>
      <c r="G1283" s="6"/>
      <c r="H1283" s="6"/>
      <c r="I1283" s="6"/>
      <c r="J1283" s="6"/>
      <c r="K1283" s="6"/>
      <c r="L1283" s="6"/>
      <c r="M1283" s="6"/>
      <c r="N1283" s="6"/>
      <c r="O1283" s="6"/>
      <c r="P1283" s="6"/>
      <c r="Q1283" s="6"/>
      <c r="R1283" s="6"/>
      <c r="S1283" s="6"/>
      <c r="T1283" s="6"/>
      <c r="U1283" s="6"/>
      <c r="V1283" s="6"/>
      <c r="W1283" s="6"/>
      <c r="X1283" s="6"/>
      <c r="Y1283" s="6"/>
      <c r="Z1283" s="6"/>
      <c r="AA1283" s="6"/>
      <c r="AB1283" s="6"/>
      <c r="AC1283" s="6"/>
      <c r="AD1283" s="6"/>
      <c r="AE1283" s="6"/>
      <c r="AF1283" s="6"/>
      <c r="AG1283" s="6"/>
      <c r="AH1283" s="6"/>
      <c r="AI1283" s="6"/>
      <c r="AJ1283" s="6"/>
      <c r="AK1283" s="6"/>
    </row>
    <row r="1284" spans="1:37" ht="15">
      <c r="A1284" s="6"/>
      <c r="B1284" s="6"/>
      <c r="C1284" s="6"/>
      <c r="D1284" s="6"/>
      <c r="E1284" s="6"/>
      <c r="F1284" s="6"/>
      <c r="G1284" s="6"/>
      <c r="H1284" s="6"/>
      <c r="I1284" s="6"/>
      <c r="J1284" s="6"/>
      <c r="K1284" s="6"/>
      <c r="L1284" s="6"/>
      <c r="M1284" s="6"/>
      <c r="N1284" s="6"/>
      <c r="O1284" s="6"/>
      <c r="P1284" s="6"/>
      <c r="Q1284" s="6"/>
      <c r="R1284" s="6"/>
      <c r="S1284" s="6"/>
      <c r="T1284" s="6"/>
      <c r="U1284" s="6"/>
      <c r="V1284" s="6"/>
      <c r="W1284" s="6"/>
      <c r="X1284" s="6"/>
      <c r="Y1284" s="6"/>
      <c r="Z1284" s="6"/>
      <c r="AA1284" s="6"/>
      <c r="AB1284" s="6"/>
      <c r="AC1284" s="6"/>
      <c r="AD1284" s="6"/>
      <c r="AE1284" s="6"/>
      <c r="AF1284" s="6"/>
      <c r="AG1284" s="6"/>
      <c r="AH1284" s="6"/>
      <c r="AI1284" s="6"/>
      <c r="AJ1284" s="6"/>
      <c r="AK1284" s="6"/>
    </row>
    <row r="1285" spans="1:37" ht="15">
      <c r="A1285" s="6"/>
      <c r="B1285" s="6"/>
      <c r="C1285" s="6"/>
      <c r="D1285" s="6"/>
      <c r="E1285" s="6"/>
      <c r="F1285" s="6"/>
      <c r="G1285" s="6"/>
      <c r="H1285" s="6"/>
      <c r="I1285" s="6"/>
      <c r="J1285" s="6"/>
      <c r="K1285" s="6"/>
      <c r="L1285" s="6"/>
      <c r="M1285" s="6"/>
      <c r="N1285" s="6"/>
      <c r="O1285" s="6"/>
      <c r="P1285" s="6"/>
      <c r="Q1285" s="6"/>
      <c r="R1285" s="6"/>
      <c r="S1285" s="6"/>
      <c r="T1285" s="6"/>
      <c r="U1285" s="6"/>
      <c r="V1285" s="6"/>
      <c r="W1285" s="6"/>
      <c r="X1285" s="6"/>
      <c r="Y1285" s="6"/>
      <c r="Z1285" s="6"/>
      <c r="AA1285" s="6"/>
      <c r="AB1285" s="6"/>
      <c r="AC1285" s="6"/>
      <c r="AD1285" s="6"/>
      <c r="AE1285" s="6"/>
      <c r="AF1285" s="6"/>
      <c r="AG1285" s="6"/>
      <c r="AH1285" s="6"/>
      <c r="AI1285" s="6"/>
      <c r="AJ1285" s="6"/>
      <c r="AK1285" s="6"/>
    </row>
    <row r="1286" spans="1:37" ht="15">
      <c r="A1286" s="6"/>
      <c r="B1286" s="6"/>
      <c r="C1286" s="6"/>
      <c r="D1286" s="6"/>
      <c r="E1286" s="6"/>
      <c r="F1286" s="6"/>
      <c r="G1286" s="6"/>
      <c r="H1286" s="6"/>
      <c r="I1286" s="6"/>
      <c r="J1286" s="6"/>
      <c r="K1286" s="6"/>
      <c r="L1286" s="6"/>
      <c r="M1286" s="6"/>
      <c r="N1286" s="6"/>
      <c r="O1286" s="6"/>
      <c r="P1286" s="6"/>
      <c r="Q1286" s="6"/>
      <c r="R1286" s="6"/>
      <c r="S1286" s="6"/>
      <c r="T1286" s="6"/>
      <c r="U1286" s="6"/>
      <c r="V1286" s="6"/>
      <c r="W1286" s="6"/>
      <c r="X1286" s="6"/>
      <c r="Y1286" s="6"/>
      <c r="Z1286" s="6"/>
      <c r="AA1286" s="6"/>
      <c r="AB1286" s="6"/>
      <c r="AC1286" s="6"/>
      <c r="AD1286" s="6"/>
      <c r="AE1286" s="6"/>
      <c r="AF1286" s="6"/>
      <c r="AG1286" s="6"/>
      <c r="AH1286" s="6"/>
      <c r="AI1286" s="6"/>
      <c r="AJ1286" s="6"/>
      <c r="AK1286" s="6"/>
    </row>
    <row r="1287" spans="1:37" ht="15">
      <c r="A1287" s="6"/>
      <c r="B1287" s="6"/>
      <c r="C1287" s="6"/>
      <c r="D1287" s="6"/>
      <c r="E1287" s="6"/>
      <c r="F1287" s="6"/>
      <c r="G1287" s="6"/>
      <c r="H1287" s="6"/>
      <c r="I1287" s="6"/>
      <c r="J1287" s="6"/>
      <c r="K1287" s="6"/>
      <c r="L1287" s="6"/>
      <c r="M1287" s="6"/>
      <c r="N1287" s="6"/>
      <c r="O1287" s="6"/>
      <c r="P1287" s="6"/>
      <c r="Q1287" s="6"/>
      <c r="R1287" s="6"/>
      <c r="S1287" s="6"/>
      <c r="T1287" s="6"/>
      <c r="U1287" s="6"/>
      <c r="V1287" s="6"/>
      <c r="W1287" s="6"/>
      <c r="X1287" s="6"/>
      <c r="Y1287" s="6"/>
      <c r="Z1287" s="6"/>
      <c r="AA1287" s="6"/>
      <c r="AB1287" s="6"/>
      <c r="AC1287" s="6"/>
      <c r="AD1287" s="6"/>
      <c r="AE1287" s="6"/>
      <c r="AF1287" s="6"/>
      <c r="AG1287" s="6"/>
      <c r="AH1287" s="6"/>
      <c r="AI1287" s="6"/>
      <c r="AJ1287" s="6"/>
      <c r="AK1287" s="6"/>
    </row>
    <row r="1288" spans="1:37" ht="15">
      <c r="A1288" s="6"/>
      <c r="B1288" s="6"/>
      <c r="C1288" s="6"/>
      <c r="D1288" s="6"/>
      <c r="E1288" s="6"/>
      <c r="F1288" s="6"/>
      <c r="G1288" s="6"/>
      <c r="H1288" s="6"/>
      <c r="I1288" s="6"/>
      <c r="J1288" s="6"/>
      <c r="K1288" s="6"/>
      <c r="L1288" s="6"/>
      <c r="M1288" s="6"/>
      <c r="N1288" s="6"/>
      <c r="O1288" s="6"/>
      <c r="P1288" s="6"/>
      <c r="Q1288" s="6"/>
      <c r="R1288" s="6"/>
      <c r="S1288" s="6"/>
      <c r="T1288" s="6"/>
      <c r="U1288" s="6"/>
      <c r="V1288" s="6"/>
      <c r="W1288" s="6"/>
      <c r="X1288" s="6"/>
      <c r="Y1288" s="6"/>
      <c r="Z1288" s="6"/>
      <c r="AA1288" s="6"/>
      <c r="AB1288" s="6"/>
      <c r="AC1288" s="6"/>
      <c r="AD1288" s="6"/>
      <c r="AE1288" s="6"/>
      <c r="AF1288" s="6"/>
      <c r="AG1288" s="6"/>
      <c r="AH1288" s="6"/>
      <c r="AI1288" s="6"/>
      <c r="AJ1288" s="6"/>
      <c r="AK1288" s="6"/>
    </row>
    <row r="1289" spans="1:37" ht="15">
      <c r="A1289" s="6"/>
      <c r="B1289" s="6"/>
      <c r="C1289" s="6"/>
      <c r="D1289" s="6"/>
      <c r="E1289" s="6"/>
      <c r="F1289" s="6"/>
      <c r="G1289" s="6"/>
      <c r="H1289" s="6"/>
      <c r="I1289" s="6"/>
      <c r="J1289" s="6"/>
      <c r="K1289" s="6"/>
      <c r="L1289" s="6"/>
      <c r="M1289" s="6"/>
      <c r="N1289" s="6"/>
      <c r="O1289" s="6"/>
      <c r="P1289" s="6"/>
      <c r="Q1289" s="6"/>
      <c r="R1289" s="6"/>
      <c r="S1289" s="6"/>
      <c r="T1289" s="6"/>
      <c r="U1289" s="6"/>
      <c r="V1289" s="6"/>
      <c r="W1289" s="6"/>
      <c r="X1289" s="6"/>
      <c r="Y1289" s="6"/>
      <c r="Z1289" s="6"/>
      <c r="AA1289" s="6"/>
      <c r="AB1289" s="6"/>
      <c r="AC1289" s="6"/>
      <c r="AD1289" s="6"/>
      <c r="AE1289" s="6"/>
      <c r="AF1289" s="6"/>
      <c r="AG1289" s="6"/>
      <c r="AH1289" s="6"/>
      <c r="AI1289" s="6"/>
      <c r="AJ1289" s="6"/>
      <c r="AK1289" s="6"/>
    </row>
    <row r="1290" spans="1:37" ht="15">
      <c r="A1290" s="6"/>
      <c r="B1290" s="6"/>
      <c r="C1290" s="6"/>
      <c r="D1290" s="6"/>
      <c r="E1290" s="6"/>
      <c r="F1290" s="6"/>
      <c r="G1290" s="6"/>
      <c r="H1290" s="6"/>
      <c r="I1290" s="6"/>
      <c r="J1290" s="6"/>
      <c r="K1290" s="6"/>
      <c r="L1290" s="6"/>
      <c r="M1290" s="6"/>
      <c r="N1290" s="6"/>
      <c r="O1290" s="6"/>
      <c r="P1290" s="6"/>
      <c r="Q1290" s="6"/>
      <c r="R1290" s="6"/>
      <c r="S1290" s="6"/>
      <c r="T1290" s="6"/>
      <c r="U1290" s="6"/>
      <c r="V1290" s="6"/>
      <c r="W1290" s="6"/>
      <c r="X1290" s="6"/>
      <c r="Y1290" s="6"/>
      <c r="Z1290" s="6"/>
      <c r="AA1290" s="6"/>
      <c r="AB1290" s="6"/>
      <c r="AC1290" s="6"/>
      <c r="AD1290" s="6"/>
      <c r="AE1290" s="6"/>
      <c r="AF1290" s="6"/>
      <c r="AG1290" s="6"/>
      <c r="AH1290" s="6"/>
      <c r="AI1290" s="6"/>
      <c r="AJ1290" s="6"/>
      <c r="AK1290" s="6"/>
    </row>
    <row r="1291" spans="1:37" ht="15">
      <c r="A1291" s="6"/>
      <c r="B1291" s="6"/>
      <c r="C1291" s="6"/>
      <c r="D1291" s="6"/>
      <c r="E1291" s="6"/>
      <c r="F1291" s="6"/>
      <c r="G1291" s="6"/>
      <c r="H1291" s="6"/>
      <c r="I1291" s="6"/>
      <c r="J1291" s="6"/>
      <c r="K1291" s="6"/>
      <c r="L1291" s="6"/>
      <c r="M1291" s="6"/>
      <c r="N1291" s="6"/>
      <c r="O1291" s="6"/>
      <c r="P1291" s="6"/>
      <c r="Q1291" s="6"/>
      <c r="R1291" s="6"/>
      <c r="S1291" s="6"/>
      <c r="T1291" s="6"/>
      <c r="U1291" s="6"/>
      <c r="V1291" s="6"/>
      <c r="W1291" s="6"/>
      <c r="X1291" s="6"/>
      <c r="Y1291" s="6"/>
      <c r="Z1291" s="6"/>
      <c r="AA1291" s="6"/>
      <c r="AB1291" s="6"/>
      <c r="AC1291" s="6"/>
      <c r="AD1291" s="6"/>
      <c r="AE1291" s="6"/>
      <c r="AF1291" s="6"/>
      <c r="AG1291" s="6"/>
      <c r="AH1291" s="6"/>
      <c r="AI1291" s="6"/>
      <c r="AJ1291" s="6"/>
      <c r="AK1291" s="6"/>
    </row>
    <row r="1292" spans="1:37" ht="15">
      <c r="A1292" s="6"/>
      <c r="B1292" s="6"/>
      <c r="C1292" s="6"/>
      <c r="D1292" s="6"/>
      <c r="E1292" s="6"/>
      <c r="F1292" s="6"/>
      <c r="G1292" s="6"/>
      <c r="H1292" s="6"/>
      <c r="I1292" s="6"/>
      <c r="J1292" s="6"/>
      <c r="K1292" s="6"/>
      <c r="L1292" s="6"/>
      <c r="M1292" s="6"/>
      <c r="N1292" s="6"/>
      <c r="O1292" s="6"/>
      <c r="P1292" s="6"/>
      <c r="Q1292" s="6"/>
      <c r="R1292" s="6"/>
      <c r="S1292" s="6"/>
      <c r="T1292" s="6"/>
      <c r="U1292" s="6"/>
      <c r="V1292" s="6"/>
      <c r="W1292" s="6"/>
      <c r="X1292" s="6"/>
      <c r="Y1292" s="6"/>
      <c r="Z1292" s="6"/>
      <c r="AA1292" s="6"/>
      <c r="AB1292" s="6"/>
      <c r="AC1292" s="6"/>
      <c r="AD1292" s="6"/>
      <c r="AE1292" s="6"/>
      <c r="AF1292" s="6"/>
      <c r="AG1292" s="6"/>
      <c r="AH1292" s="6"/>
      <c r="AI1292" s="6"/>
      <c r="AJ1292" s="6"/>
      <c r="AK1292" s="6"/>
    </row>
    <row r="1293" spans="1:37" ht="15">
      <c r="A1293" s="6"/>
      <c r="B1293" s="6"/>
      <c r="C1293" s="6"/>
      <c r="D1293" s="6"/>
      <c r="E1293" s="6"/>
      <c r="F1293" s="6"/>
      <c r="G1293" s="6"/>
      <c r="H1293" s="6"/>
      <c r="I1293" s="6"/>
      <c r="J1293" s="6"/>
      <c r="K1293" s="6"/>
      <c r="L1293" s="6"/>
      <c r="M1293" s="6"/>
      <c r="N1293" s="6"/>
      <c r="O1293" s="6"/>
      <c r="P1293" s="6"/>
      <c r="Q1293" s="6"/>
      <c r="R1293" s="6"/>
      <c r="S1293" s="6"/>
      <c r="T1293" s="6"/>
      <c r="U1293" s="6"/>
      <c r="V1293" s="6"/>
      <c r="W1293" s="6"/>
      <c r="X1293" s="6"/>
      <c r="Y1293" s="6"/>
      <c r="Z1293" s="6"/>
      <c r="AA1293" s="6"/>
      <c r="AB1293" s="6"/>
      <c r="AC1293" s="6"/>
      <c r="AD1293" s="6"/>
      <c r="AE1293" s="6"/>
      <c r="AF1293" s="6"/>
      <c r="AG1293" s="6"/>
      <c r="AH1293" s="6"/>
      <c r="AI1293" s="6"/>
      <c r="AJ1293" s="6"/>
      <c r="AK1293" s="6"/>
    </row>
    <row r="1294" spans="1:37" ht="15">
      <c r="A1294" s="6"/>
      <c r="B1294" s="6"/>
      <c r="C1294" s="6"/>
      <c r="D1294" s="6"/>
      <c r="E1294" s="6"/>
      <c r="F1294" s="6"/>
      <c r="G1294" s="6"/>
      <c r="H1294" s="6"/>
      <c r="I1294" s="6"/>
      <c r="J1294" s="6"/>
      <c r="K1294" s="6"/>
      <c r="L1294" s="6"/>
      <c r="M1294" s="6"/>
      <c r="N1294" s="6"/>
      <c r="O1294" s="6"/>
      <c r="P1294" s="6"/>
      <c r="Q1294" s="6"/>
      <c r="R1294" s="6"/>
      <c r="S1294" s="6"/>
      <c r="T1294" s="6"/>
      <c r="U1294" s="6"/>
      <c r="V1294" s="6"/>
      <c r="W1294" s="6"/>
      <c r="X1294" s="6"/>
      <c r="Y1294" s="6"/>
      <c r="Z1294" s="6"/>
      <c r="AA1294" s="6"/>
      <c r="AB1294" s="6"/>
      <c r="AC1294" s="6"/>
      <c r="AD1294" s="6"/>
      <c r="AE1294" s="6"/>
      <c r="AF1294" s="6"/>
      <c r="AG1294" s="6"/>
      <c r="AH1294" s="6"/>
      <c r="AI1294" s="6"/>
      <c r="AJ1294" s="6"/>
      <c r="AK1294" s="6"/>
    </row>
    <row r="1295" spans="1:37" ht="15">
      <c r="A1295" s="6"/>
      <c r="B1295" s="6"/>
      <c r="C1295" s="6"/>
      <c r="D1295" s="6"/>
      <c r="E1295" s="6"/>
      <c r="F1295" s="6"/>
      <c r="G1295" s="6"/>
      <c r="H1295" s="6"/>
      <c r="I1295" s="6"/>
      <c r="J1295" s="6"/>
      <c r="K1295" s="6"/>
      <c r="L1295" s="6"/>
      <c r="M1295" s="6"/>
      <c r="N1295" s="6"/>
      <c r="O1295" s="6"/>
      <c r="P1295" s="6"/>
      <c r="Q1295" s="6"/>
      <c r="R1295" s="6"/>
      <c r="S1295" s="6"/>
      <c r="T1295" s="6"/>
      <c r="U1295" s="6"/>
      <c r="V1295" s="6"/>
      <c r="W1295" s="6"/>
      <c r="X1295" s="6"/>
      <c r="Y1295" s="6"/>
      <c r="Z1295" s="6"/>
      <c r="AA1295" s="6"/>
      <c r="AB1295" s="6"/>
      <c r="AC1295" s="6"/>
      <c r="AD1295" s="6"/>
      <c r="AE1295" s="6"/>
      <c r="AF1295" s="6"/>
      <c r="AG1295" s="6"/>
      <c r="AH1295" s="6"/>
      <c r="AI1295" s="6"/>
      <c r="AJ1295" s="6"/>
      <c r="AK1295" s="6"/>
    </row>
    <row r="1296" spans="1:37" ht="15">
      <c r="A1296" s="6"/>
      <c r="B1296" s="6"/>
      <c r="C1296" s="6"/>
      <c r="D1296" s="6"/>
      <c r="E1296" s="6"/>
      <c r="F1296" s="6"/>
      <c r="G1296" s="6"/>
      <c r="H1296" s="6"/>
      <c r="I1296" s="6"/>
      <c r="J1296" s="6"/>
      <c r="K1296" s="6"/>
      <c r="L1296" s="6"/>
      <c r="M1296" s="6"/>
      <c r="N1296" s="6"/>
      <c r="O1296" s="6"/>
      <c r="P1296" s="6"/>
      <c r="Q1296" s="6"/>
      <c r="R1296" s="6"/>
      <c r="S1296" s="6"/>
      <c r="T1296" s="6"/>
      <c r="U1296" s="6"/>
      <c r="V1296" s="6"/>
      <c r="W1296" s="6"/>
      <c r="X1296" s="6"/>
      <c r="Y1296" s="6"/>
      <c r="Z1296" s="6"/>
      <c r="AA1296" s="6"/>
      <c r="AB1296" s="6"/>
      <c r="AC1296" s="6"/>
      <c r="AD1296" s="6"/>
      <c r="AE1296" s="6"/>
      <c r="AF1296" s="6"/>
      <c r="AG1296" s="6"/>
      <c r="AH1296" s="6"/>
      <c r="AI1296" s="6"/>
      <c r="AJ1296" s="6"/>
      <c r="AK1296" s="6"/>
    </row>
    <row r="1297" spans="1:37" ht="15">
      <c r="A1297" s="6"/>
      <c r="B1297" s="6"/>
      <c r="C1297" s="6"/>
      <c r="D1297" s="6"/>
      <c r="E1297" s="6"/>
      <c r="F1297" s="6"/>
      <c r="G1297" s="6"/>
      <c r="H1297" s="6"/>
      <c r="I1297" s="6"/>
      <c r="J1297" s="6"/>
      <c r="K1297" s="6"/>
      <c r="L1297" s="6"/>
      <c r="M1297" s="6"/>
      <c r="N1297" s="6"/>
      <c r="O1297" s="6"/>
      <c r="P1297" s="6"/>
      <c r="Q1297" s="6"/>
      <c r="R1297" s="6"/>
      <c r="S1297" s="6"/>
      <c r="T1297" s="6"/>
      <c r="U1297" s="6"/>
      <c r="V1297" s="6"/>
      <c r="W1297" s="6"/>
      <c r="X1297" s="6"/>
      <c r="Y1297" s="6"/>
      <c r="Z1297" s="6"/>
      <c r="AA1297" s="6"/>
      <c r="AB1297" s="6"/>
      <c r="AC1297" s="6"/>
      <c r="AD1297" s="6"/>
      <c r="AE1297" s="6"/>
      <c r="AF1297" s="6"/>
      <c r="AG1297" s="6"/>
      <c r="AH1297" s="6"/>
      <c r="AI1297" s="6"/>
      <c r="AJ1297" s="6"/>
      <c r="AK1297" s="6"/>
    </row>
    <row r="1298" spans="1:37" ht="15">
      <c r="A1298" s="6"/>
      <c r="B1298" s="6"/>
      <c r="C1298" s="6"/>
      <c r="D1298" s="6"/>
      <c r="E1298" s="6"/>
      <c r="F1298" s="6"/>
      <c r="G1298" s="6"/>
      <c r="H1298" s="6"/>
      <c r="I1298" s="6"/>
      <c r="J1298" s="6"/>
      <c r="K1298" s="6"/>
      <c r="L1298" s="6"/>
      <c r="M1298" s="6"/>
      <c r="N1298" s="6"/>
      <c r="O1298" s="6"/>
      <c r="P1298" s="6"/>
      <c r="Q1298" s="6"/>
      <c r="R1298" s="6"/>
      <c r="S1298" s="6"/>
      <c r="T1298" s="6"/>
      <c r="U1298" s="6"/>
      <c r="V1298" s="6"/>
      <c r="W1298" s="6"/>
      <c r="X1298" s="6"/>
      <c r="Y1298" s="6"/>
      <c r="Z1298" s="6"/>
      <c r="AA1298" s="6"/>
      <c r="AB1298" s="6"/>
      <c r="AC1298" s="6"/>
      <c r="AD1298" s="6"/>
      <c r="AE1298" s="6"/>
      <c r="AF1298" s="6"/>
      <c r="AG1298" s="6"/>
      <c r="AH1298" s="6"/>
      <c r="AI1298" s="6"/>
      <c r="AJ1298" s="6"/>
      <c r="AK1298" s="6"/>
    </row>
    <row r="1299" spans="1:37" ht="15">
      <c r="A1299" s="6"/>
      <c r="B1299" s="6"/>
      <c r="C1299" s="6"/>
      <c r="D1299" s="6"/>
      <c r="E1299" s="6"/>
      <c r="F1299" s="6"/>
      <c r="G1299" s="6"/>
      <c r="H1299" s="6"/>
      <c r="I1299" s="6"/>
      <c r="J1299" s="6"/>
      <c r="K1299" s="6"/>
      <c r="L1299" s="6"/>
      <c r="M1299" s="6"/>
      <c r="N1299" s="6"/>
      <c r="O1299" s="6"/>
      <c r="P1299" s="6"/>
      <c r="Q1299" s="6"/>
      <c r="R1299" s="6"/>
      <c r="S1299" s="6"/>
      <c r="T1299" s="6"/>
      <c r="U1299" s="6"/>
      <c r="V1299" s="6"/>
      <c r="W1299" s="6"/>
      <c r="X1299" s="6"/>
      <c r="Y1299" s="6"/>
      <c r="Z1299" s="6"/>
      <c r="AA1299" s="6"/>
      <c r="AB1299" s="6"/>
      <c r="AC1299" s="6"/>
      <c r="AD1299" s="6"/>
      <c r="AE1299" s="6"/>
      <c r="AF1299" s="6"/>
      <c r="AG1299" s="6"/>
      <c r="AH1299" s="6"/>
      <c r="AI1299" s="6"/>
      <c r="AJ1299" s="6"/>
      <c r="AK1299" s="6"/>
    </row>
    <row r="1300" spans="1:37" ht="15">
      <c r="A1300" s="6"/>
      <c r="B1300" s="6"/>
      <c r="C1300" s="6"/>
      <c r="D1300" s="6"/>
      <c r="E1300" s="6"/>
      <c r="F1300" s="6"/>
      <c r="G1300" s="6"/>
      <c r="H1300" s="6"/>
      <c r="I1300" s="6"/>
      <c r="J1300" s="6"/>
      <c r="K1300" s="6"/>
      <c r="L1300" s="6"/>
      <c r="M1300" s="6"/>
      <c r="N1300" s="6"/>
      <c r="O1300" s="6"/>
      <c r="P1300" s="6"/>
      <c r="Q1300" s="6"/>
      <c r="R1300" s="6"/>
      <c r="S1300" s="6"/>
      <c r="T1300" s="6"/>
      <c r="U1300" s="6"/>
      <c r="V1300" s="6"/>
      <c r="W1300" s="6"/>
      <c r="X1300" s="6"/>
      <c r="Y1300" s="6"/>
      <c r="Z1300" s="6"/>
      <c r="AA1300" s="6"/>
      <c r="AB1300" s="6"/>
      <c r="AC1300" s="6"/>
      <c r="AD1300" s="6"/>
      <c r="AE1300" s="6"/>
      <c r="AF1300" s="6"/>
      <c r="AG1300" s="6"/>
      <c r="AH1300" s="6"/>
      <c r="AI1300" s="6"/>
      <c r="AJ1300" s="6"/>
      <c r="AK1300" s="6"/>
    </row>
    <row r="1301" spans="1:37" ht="15">
      <c r="A1301" s="6"/>
      <c r="B1301" s="6"/>
      <c r="C1301" s="6"/>
      <c r="D1301" s="6"/>
      <c r="E1301" s="6"/>
      <c r="F1301" s="6"/>
      <c r="G1301" s="6"/>
      <c r="H1301" s="6"/>
      <c r="I1301" s="6"/>
      <c r="J1301" s="6"/>
      <c r="K1301" s="6"/>
      <c r="L1301" s="6"/>
      <c r="M1301" s="6"/>
      <c r="N1301" s="6"/>
      <c r="O1301" s="6"/>
      <c r="P1301" s="6"/>
      <c r="Q1301" s="6"/>
      <c r="R1301" s="6"/>
      <c r="S1301" s="6"/>
      <c r="T1301" s="6"/>
      <c r="U1301" s="6"/>
      <c r="V1301" s="6"/>
      <c r="W1301" s="6"/>
      <c r="X1301" s="6"/>
      <c r="Y1301" s="6"/>
      <c r="Z1301" s="6"/>
      <c r="AA1301" s="6"/>
      <c r="AB1301" s="6"/>
      <c r="AC1301" s="6"/>
      <c r="AD1301" s="6"/>
      <c r="AE1301" s="6"/>
      <c r="AF1301" s="6"/>
      <c r="AG1301" s="6"/>
      <c r="AH1301" s="6"/>
      <c r="AI1301" s="6"/>
      <c r="AJ1301" s="6"/>
      <c r="AK1301" s="6"/>
    </row>
    <row r="1302" spans="1:37" ht="15">
      <c r="A1302" s="6"/>
      <c r="B1302" s="6"/>
      <c r="C1302" s="6"/>
      <c r="D1302" s="6"/>
      <c r="E1302" s="6"/>
      <c r="F1302" s="6"/>
      <c r="G1302" s="6"/>
      <c r="H1302" s="6"/>
      <c r="I1302" s="6"/>
      <c r="J1302" s="6"/>
      <c r="K1302" s="6"/>
      <c r="L1302" s="6"/>
      <c r="M1302" s="6"/>
      <c r="N1302" s="6"/>
      <c r="O1302" s="6"/>
      <c r="P1302" s="6"/>
      <c r="Q1302" s="6"/>
      <c r="R1302" s="6"/>
      <c r="S1302" s="6"/>
      <c r="T1302" s="6"/>
      <c r="U1302" s="6"/>
      <c r="V1302" s="6"/>
      <c r="W1302" s="6"/>
      <c r="X1302" s="6"/>
      <c r="Y1302" s="6"/>
      <c r="Z1302" s="6"/>
      <c r="AA1302" s="6"/>
      <c r="AB1302" s="6"/>
      <c r="AC1302" s="6"/>
      <c r="AD1302" s="6"/>
      <c r="AE1302" s="6"/>
      <c r="AF1302" s="6"/>
      <c r="AG1302" s="6"/>
      <c r="AH1302" s="6"/>
      <c r="AI1302" s="6"/>
      <c r="AJ1302" s="6"/>
      <c r="AK1302" s="6"/>
    </row>
    <row r="1303" spans="1:37" ht="15">
      <c r="A1303" s="6"/>
      <c r="B1303" s="6"/>
      <c r="C1303" s="6"/>
      <c r="D1303" s="6"/>
      <c r="E1303" s="6"/>
      <c r="F1303" s="6"/>
      <c r="G1303" s="6"/>
      <c r="H1303" s="6"/>
      <c r="I1303" s="6"/>
      <c r="J1303" s="6"/>
      <c r="K1303" s="6"/>
      <c r="L1303" s="6"/>
      <c r="M1303" s="6"/>
      <c r="N1303" s="6"/>
      <c r="O1303" s="6"/>
      <c r="P1303" s="6"/>
      <c r="Q1303" s="6"/>
      <c r="R1303" s="6"/>
      <c r="S1303" s="6"/>
      <c r="T1303" s="6"/>
      <c r="U1303" s="6"/>
      <c r="V1303" s="6"/>
      <c r="W1303" s="6"/>
      <c r="X1303" s="6"/>
      <c r="Y1303" s="6"/>
      <c r="Z1303" s="6"/>
      <c r="AA1303" s="6"/>
      <c r="AB1303" s="6"/>
      <c r="AC1303" s="6"/>
      <c r="AD1303" s="6"/>
      <c r="AE1303" s="6"/>
      <c r="AF1303" s="6"/>
      <c r="AG1303" s="6"/>
      <c r="AH1303" s="6"/>
      <c r="AI1303" s="6"/>
      <c r="AJ1303" s="6"/>
      <c r="AK1303" s="6"/>
    </row>
    <row r="1304" spans="1:37" ht="15">
      <c r="A1304" s="6"/>
      <c r="B1304" s="6"/>
      <c r="C1304" s="6"/>
      <c r="D1304" s="6"/>
      <c r="E1304" s="6"/>
      <c r="F1304" s="6"/>
      <c r="G1304" s="6"/>
      <c r="H1304" s="6"/>
      <c r="I1304" s="6"/>
      <c r="J1304" s="6"/>
      <c r="K1304" s="6"/>
      <c r="L1304" s="6"/>
      <c r="M1304" s="6"/>
      <c r="N1304" s="6"/>
      <c r="O1304" s="6"/>
      <c r="P1304" s="6"/>
      <c r="Q1304" s="6"/>
      <c r="R1304" s="6"/>
      <c r="S1304" s="6"/>
      <c r="T1304" s="6"/>
      <c r="U1304" s="6"/>
      <c r="V1304" s="6"/>
      <c r="W1304" s="6"/>
      <c r="X1304" s="6"/>
      <c r="Y1304" s="6"/>
      <c r="Z1304" s="6"/>
      <c r="AA1304" s="6"/>
      <c r="AB1304" s="6"/>
      <c r="AC1304" s="6"/>
      <c r="AD1304" s="6"/>
      <c r="AE1304" s="6"/>
      <c r="AF1304" s="6"/>
      <c r="AG1304" s="6"/>
      <c r="AH1304" s="6"/>
      <c r="AI1304" s="6"/>
      <c r="AJ1304" s="6"/>
      <c r="AK1304" s="6"/>
    </row>
    <row r="1305" spans="1:37" ht="15">
      <c r="A1305" s="6"/>
      <c r="B1305" s="6"/>
      <c r="C1305" s="6"/>
      <c r="D1305" s="6"/>
      <c r="E1305" s="6"/>
      <c r="F1305" s="6"/>
      <c r="G1305" s="6"/>
      <c r="H1305" s="6"/>
      <c r="I1305" s="6"/>
      <c r="J1305" s="6"/>
      <c r="K1305" s="6"/>
      <c r="L1305" s="6"/>
      <c r="M1305" s="6"/>
      <c r="N1305" s="6"/>
      <c r="O1305" s="6"/>
      <c r="P1305" s="6"/>
      <c r="Q1305" s="6"/>
      <c r="R1305" s="6"/>
      <c r="S1305" s="6"/>
      <c r="T1305" s="6"/>
      <c r="U1305" s="6"/>
      <c r="V1305" s="6"/>
      <c r="W1305" s="6"/>
      <c r="X1305" s="6"/>
      <c r="Y1305" s="6"/>
      <c r="Z1305" s="6"/>
      <c r="AA1305" s="6"/>
      <c r="AB1305" s="6"/>
      <c r="AC1305" s="6"/>
      <c r="AD1305" s="6"/>
      <c r="AE1305" s="6"/>
      <c r="AF1305" s="6"/>
      <c r="AG1305" s="6"/>
      <c r="AH1305" s="6"/>
      <c r="AI1305" s="6"/>
      <c r="AJ1305" s="6"/>
      <c r="AK1305" s="6"/>
    </row>
    <row r="1306" spans="1:37" ht="15">
      <c r="A1306" s="6"/>
      <c r="B1306" s="6"/>
      <c r="C1306" s="6"/>
      <c r="D1306" s="6"/>
      <c r="E1306" s="6"/>
      <c r="F1306" s="6"/>
      <c r="G1306" s="6"/>
      <c r="H1306" s="6"/>
      <c r="I1306" s="6"/>
      <c r="J1306" s="6"/>
      <c r="K1306" s="6"/>
      <c r="L1306" s="6"/>
      <c r="M1306" s="6"/>
      <c r="N1306" s="6"/>
      <c r="O1306" s="6"/>
      <c r="P1306" s="6"/>
      <c r="Q1306" s="6"/>
      <c r="R1306" s="6"/>
      <c r="S1306" s="6"/>
      <c r="T1306" s="6"/>
      <c r="U1306" s="6"/>
      <c r="V1306" s="6"/>
      <c r="W1306" s="6"/>
      <c r="X1306" s="6"/>
      <c r="Y1306" s="6"/>
      <c r="Z1306" s="6"/>
      <c r="AA1306" s="6"/>
      <c r="AB1306" s="6"/>
      <c r="AC1306" s="6"/>
      <c r="AD1306" s="6"/>
      <c r="AE1306" s="6"/>
      <c r="AF1306" s="6"/>
      <c r="AG1306" s="6"/>
      <c r="AH1306" s="6"/>
      <c r="AI1306" s="6"/>
      <c r="AJ1306" s="6"/>
      <c r="AK1306" s="6"/>
    </row>
    <row r="1307" spans="1:37" ht="15">
      <c r="A1307" s="6"/>
      <c r="B1307" s="6"/>
      <c r="C1307" s="6"/>
      <c r="D1307" s="6"/>
      <c r="E1307" s="6"/>
      <c r="F1307" s="6"/>
      <c r="G1307" s="6"/>
      <c r="H1307" s="6"/>
      <c r="I1307" s="6"/>
      <c r="J1307" s="6"/>
      <c r="K1307" s="6"/>
      <c r="L1307" s="6"/>
      <c r="M1307" s="6"/>
      <c r="N1307" s="6"/>
      <c r="O1307" s="6"/>
      <c r="P1307" s="6"/>
      <c r="Q1307" s="6"/>
      <c r="R1307" s="6"/>
      <c r="S1307" s="6"/>
      <c r="T1307" s="6"/>
      <c r="U1307" s="6"/>
      <c r="V1307" s="6"/>
      <c r="W1307" s="6"/>
      <c r="X1307" s="6"/>
      <c r="Y1307" s="6"/>
      <c r="Z1307" s="6"/>
      <c r="AA1307" s="6"/>
      <c r="AB1307" s="6"/>
      <c r="AC1307" s="6"/>
      <c r="AD1307" s="6"/>
      <c r="AE1307" s="6"/>
      <c r="AF1307" s="6"/>
      <c r="AG1307" s="6"/>
      <c r="AH1307" s="6"/>
      <c r="AI1307" s="6"/>
      <c r="AJ1307" s="6"/>
      <c r="AK1307" s="6"/>
    </row>
    <row r="1308" spans="1:37" ht="15">
      <c r="A1308" s="6"/>
      <c r="B1308" s="6"/>
      <c r="C1308" s="6"/>
      <c r="D1308" s="6"/>
      <c r="E1308" s="6"/>
      <c r="F1308" s="6"/>
      <c r="G1308" s="6"/>
      <c r="H1308" s="6"/>
      <c r="I1308" s="6"/>
      <c r="J1308" s="6"/>
      <c r="K1308" s="6"/>
      <c r="L1308" s="6"/>
      <c r="M1308" s="6"/>
      <c r="N1308" s="6"/>
      <c r="O1308" s="6"/>
      <c r="P1308" s="6"/>
      <c r="Q1308" s="6"/>
      <c r="R1308" s="6"/>
      <c r="S1308" s="6"/>
      <c r="T1308" s="6"/>
      <c r="U1308" s="6"/>
      <c r="V1308" s="6"/>
      <c r="W1308" s="6"/>
      <c r="X1308" s="6"/>
      <c r="Y1308" s="6"/>
      <c r="Z1308" s="6"/>
      <c r="AA1308" s="6"/>
      <c r="AB1308" s="6"/>
      <c r="AC1308" s="6"/>
      <c r="AD1308" s="6"/>
      <c r="AE1308" s="6"/>
      <c r="AF1308" s="6"/>
      <c r="AG1308" s="6"/>
      <c r="AH1308" s="6"/>
      <c r="AI1308" s="6"/>
      <c r="AJ1308" s="6"/>
      <c r="AK1308" s="6"/>
    </row>
    <row r="1309" spans="1:37" ht="15">
      <c r="A1309" s="6"/>
      <c r="B1309" s="6"/>
      <c r="C1309" s="6"/>
      <c r="D1309" s="6"/>
      <c r="E1309" s="6"/>
      <c r="F1309" s="6"/>
      <c r="G1309" s="6"/>
      <c r="H1309" s="6"/>
      <c r="I1309" s="6"/>
      <c r="J1309" s="6"/>
      <c r="K1309" s="6"/>
      <c r="L1309" s="6"/>
      <c r="M1309" s="6"/>
      <c r="N1309" s="6"/>
      <c r="O1309" s="6"/>
      <c r="P1309" s="6"/>
      <c r="Q1309" s="6"/>
      <c r="R1309" s="6"/>
      <c r="S1309" s="6"/>
      <c r="T1309" s="6"/>
      <c r="U1309" s="6"/>
      <c r="V1309" s="6"/>
      <c r="W1309" s="6"/>
      <c r="X1309" s="6"/>
      <c r="Y1309" s="6"/>
      <c r="Z1309" s="6"/>
      <c r="AA1309" s="6"/>
      <c r="AB1309" s="6"/>
      <c r="AC1309" s="6"/>
      <c r="AD1309" s="6"/>
      <c r="AE1309" s="6"/>
      <c r="AF1309" s="6"/>
      <c r="AG1309" s="6"/>
      <c r="AH1309" s="6"/>
      <c r="AI1309" s="6"/>
      <c r="AJ1309" s="6"/>
      <c r="AK1309" s="6"/>
    </row>
    <row r="1310" spans="1:37" ht="15">
      <c r="A1310" s="6"/>
      <c r="B1310" s="6"/>
      <c r="C1310" s="6"/>
      <c r="D1310" s="6"/>
      <c r="E1310" s="6"/>
      <c r="F1310" s="6"/>
      <c r="G1310" s="6"/>
      <c r="H1310" s="6"/>
      <c r="I1310" s="6"/>
      <c r="J1310" s="6"/>
      <c r="K1310" s="6"/>
      <c r="L1310" s="6"/>
      <c r="M1310" s="6"/>
      <c r="N1310" s="6"/>
      <c r="O1310" s="6"/>
      <c r="P1310" s="6"/>
      <c r="Q1310" s="6"/>
      <c r="R1310" s="6"/>
      <c r="S1310" s="6"/>
      <c r="T1310" s="6"/>
      <c r="U1310" s="6"/>
      <c r="V1310" s="6"/>
      <c r="W1310" s="6"/>
      <c r="X1310" s="6"/>
      <c r="Y1310" s="6"/>
      <c r="Z1310" s="6"/>
      <c r="AA1310" s="6"/>
      <c r="AB1310" s="6"/>
      <c r="AC1310" s="6"/>
      <c r="AD1310" s="6"/>
      <c r="AE1310" s="6"/>
      <c r="AF1310" s="6"/>
      <c r="AG1310" s="6"/>
      <c r="AH1310" s="6"/>
      <c r="AI1310" s="6"/>
      <c r="AJ1310" s="6"/>
      <c r="AK1310" s="6"/>
    </row>
    <row r="1311" spans="1:37" ht="15">
      <c r="A1311" s="6"/>
      <c r="B1311" s="6"/>
      <c r="C1311" s="6"/>
      <c r="D1311" s="6"/>
      <c r="E1311" s="6"/>
      <c r="F1311" s="6"/>
      <c r="G1311" s="6"/>
      <c r="H1311" s="6"/>
      <c r="I1311" s="6"/>
      <c r="J1311" s="6"/>
      <c r="K1311" s="6"/>
      <c r="L1311" s="6"/>
      <c r="M1311" s="6"/>
      <c r="N1311" s="6"/>
      <c r="O1311" s="6"/>
      <c r="P1311" s="6"/>
      <c r="Q1311" s="6"/>
      <c r="R1311" s="6"/>
      <c r="S1311" s="6"/>
      <c r="T1311" s="6"/>
      <c r="U1311" s="6"/>
      <c r="V1311" s="6"/>
      <c r="W1311" s="6"/>
      <c r="X1311" s="6"/>
      <c r="Y1311" s="6"/>
      <c r="Z1311" s="6"/>
      <c r="AA1311" s="6"/>
      <c r="AB1311" s="6"/>
      <c r="AC1311" s="6"/>
      <c r="AD1311" s="6"/>
      <c r="AE1311" s="6"/>
      <c r="AF1311" s="6"/>
      <c r="AG1311" s="6"/>
      <c r="AH1311" s="6"/>
      <c r="AI1311" s="6"/>
      <c r="AJ1311" s="6"/>
      <c r="AK1311" s="6"/>
    </row>
    <row r="1312" spans="1:37" ht="15">
      <c r="A1312" s="6"/>
      <c r="B1312" s="6"/>
      <c r="C1312" s="6"/>
      <c r="D1312" s="6"/>
      <c r="E1312" s="6"/>
      <c r="F1312" s="6"/>
      <c r="G1312" s="6"/>
      <c r="H1312" s="6"/>
      <c r="I1312" s="6"/>
      <c r="J1312" s="6"/>
      <c r="K1312" s="6"/>
      <c r="L1312" s="6"/>
      <c r="M1312" s="6"/>
      <c r="N1312" s="6"/>
      <c r="O1312" s="6"/>
      <c r="P1312" s="6"/>
      <c r="Q1312" s="6"/>
      <c r="R1312" s="6"/>
      <c r="S1312" s="6"/>
      <c r="T1312" s="6"/>
      <c r="U1312" s="6"/>
      <c r="V1312" s="6"/>
      <c r="W1312" s="6"/>
      <c r="X1312" s="6"/>
      <c r="Y1312" s="6"/>
      <c r="Z1312" s="6"/>
      <c r="AA1312" s="6"/>
      <c r="AB1312" s="6"/>
      <c r="AC1312" s="6"/>
      <c r="AD1312" s="6"/>
      <c r="AE1312" s="6"/>
      <c r="AF1312" s="6"/>
      <c r="AG1312" s="6"/>
      <c r="AH1312" s="6"/>
      <c r="AI1312" s="6"/>
      <c r="AJ1312" s="6"/>
      <c r="AK1312" s="6"/>
    </row>
    <row r="1313" spans="1:37" ht="15">
      <c r="A1313" s="6"/>
      <c r="B1313" s="6"/>
      <c r="C1313" s="6"/>
      <c r="D1313" s="6"/>
      <c r="E1313" s="6"/>
      <c r="F1313" s="6"/>
      <c r="G1313" s="6"/>
      <c r="H1313" s="6"/>
      <c r="I1313" s="6"/>
      <c r="J1313" s="6"/>
      <c r="K1313" s="6"/>
      <c r="L1313" s="6"/>
      <c r="M1313" s="6"/>
      <c r="N1313" s="6"/>
      <c r="O1313" s="6"/>
      <c r="P1313" s="6"/>
      <c r="Q1313" s="6"/>
      <c r="R1313" s="6"/>
      <c r="S1313" s="6"/>
      <c r="T1313" s="6"/>
      <c r="U1313" s="6"/>
      <c r="V1313" s="6"/>
      <c r="W1313" s="6"/>
      <c r="X1313" s="6"/>
      <c r="Y1313" s="6"/>
      <c r="Z1313" s="6"/>
      <c r="AA1313" s="6"/>
      <c r="AB1313" s="6"/>
      <c r="AC1313" s="6"/>
      <c r="AD1313" s="6"/>
      <c r="AE1313" s="6"/>
      <c r="AF1313" s="6"/>
      <c r="AG1313" s="6"/>
      <c r="AH1313" s="6"/>
      <c r="AI1313" s="6"/>
      <c r="AJ1313" s="6"/>
      <c r="AK1313" s="6"/>
    </row>
    <row r="1314" spans="1:37" ht="15">
      <c r="A1314" s="6"/>
      <c r="B1314" s="6"/>
      <c r="C1314" s="6"/>
      <c r="D1314" s="6"/>
      <c r="E1314" s="6"/>
      <c r="F1314" s="6"/>
      <c r="G1314" s="6"/>
      <c r="H1314" s="6"/>
      <c r="I1314" s="6"/>
      <c r="J1314" s="6"/>
      <c r="K1314" s="6"/>
      <c r="L1314" s="6"/>
      <c r="M1314" s="6"/>
      <c r="N1314" s="6"/>
      <c r="O1314" s="6"/>
      <c r="P1314" s="6"/>
      <c r="Q1314" s="6"/>
      <c r="R1314" s="6"/>
      <c r="S1314" s="6"/>
      <c r="T1314" s="6"/>
      <c r="U1314" s="6"/>
      <c r="V1314" s="6"/>
      <c r="W1314" s="6"/>
      <c r="X1314" s="6"/>
      <c r="Y1314" s="6"/>
      <c r="Z1314" s="6"/>
      <c r="AA1314" s="6"/>
      <c r="AB1314" s="6"/>
      <c r="AC1314" s="6"/>
      <c r="AD1314" s="6"/>
      <c r="AE1314" s="6"/>
      <c r="AF1314" s="6"/>
      <c r="AG1314" s="6"/>
      <c r="AH1314" s="6"/>
      <c r="AI1314" s="6"/>
      <c r="AJ1314" s="6"/>
      <c r="AK1314" s="6"/>
    </row>
    <row r="1315" spans="1:37" ht="15">
      <c r="A1315" s="6"/>
      <c r="B1315" s="6"/>
      <c r="C1315" s="6"/>
      <c r="D1315" s="6"/>
      <c r="E1315" s="6"/>
      <c r="F1315" s="6"/>
      <c r="G1315" s="6"/>
      <c r="H1315" s="6"/>
      <c r="I1315" s="6"/>
      <c r="J1315" s="6"/>
      <c r="K1315" s="6"/>
      <c r="L1315" s="6"/>
      <c r="M1315" s="6"/>
      <c r="N1315" s="6"/>
      <c r="O1315" s="6"/>
      <c r="P1315" s="6"/>
      <c r="Q1315" s="6"/>
      <c r="R1315" s="6"/>
      <c r="S1315" s="6"/>
      <c r="T1315" s="6"/>
      <c r="U1315" s="6"/>
      <c r="V1315" s="6"/>
      <c r="W1315" s="6"/>
      <c r="X1315" s="6"/>
      <c r="Y1315" s="6"/>
      <c r="Z1315" s="6"/>
      <c r="AA1315" s="6"/>
      <c r="AB1315" s="6"/>
      <c r="AC1315" s="6"/>
      <c r="AD1315" s="6"/>
      <c r="AE1315" s="6"/>
      <c r="AF1315" s="6"/>
      <c r="AG1315" s="6"/>
      <c r="AH1315" s="6"/>
      <c r="AI1315" s="6"/>
      <c r="AJ1315" s="6"/>
      <c r="AK1315" s="6"/>
    </row>
    <row r="1316" spans="1:37" ht="15">
      <c r="A1316" s="6"/>
      <c r="B1316" s="6"/>
      <c r="C1316" s="6"/>
      <c r="D1316" s="6"/>
      <c r="E1316" s="6"/>
      <c r="F1316" s="6"/>
      <c r="G1316" s="6"/>
      <c r="H1316" s="6"/>
      <c r="I1316" s="6"/>
      <c r="J1316" s="6"/>
      <c r="K1316" s="6"/>
      <c r="L1316" s="6"/>
      <c r="M1316" s="6"/>
      <c r="N1316" s="6"/>
      <c r="O1316" s="6"/>
      <c r="P1316" s="6"/>
      <c r="Q1316" s="6"/>
      <c r="R1316" s="6"/>
      <c r="S1316" s="6"/>
      <c r="T1316" s="6"/>
      <c r="U1316" s="6"/>
      <c r="V1316" s="6"/>
      <c r="W1316" s="6"/>
      <c r="X1316" s="6"/>
      <c r="Y1316" s="6"/>
      <c r="Z1316" s="6"/>
      <c r="AA1316" s="6"/>
      <c r="AB1316" s="6"/>
      <c r="AC1316" s="6"/>
      <c r="AD1316" s="6"/>
      <c r="AE1316" s="6"/>
      <c r="AF1316" s="6"/>
      <c r="AG1316" s="6"/>
      <c r="AH1316" s="6"/>
      <c r="AI1316" s="6"/>
      <c r="AJ1316" s="6"/>
      <c r="AK1316" s="6"/>
    </row>
    <row r="1317" spans="1:37" ht="15">
      <c r="A1317" s="6"/>
      <c r="B1317" s="6"/>
      <c r="C1317" s="6"/>
      <c r="D1317" s="6"/>
      <c r="E1317" s="6"/>
      <c r="F1317" s="6"/>
      <c r="G1317" s="6"/>
      <c r="H1317" s="6"/>
      <c r="I1317" s="6"/>
      <c r="J1317" s="6"/>
      <c r="K1317" s="6"/>
      <c r="L1317" s="6"/>
      <c r="M1317" s="6"/>
      <c r="N1317" s="6"/>
      <c r="O1317" s="6"/>
      <c r="P1317" s="6"/>
      <c r="Q1317" s="6"/>
      <c r="R1317" s="6"/>
      <c r="S1317" s="6"/>
      <c r="T1317" s="6"/>
      <c r="U1317" s="6"/>
      <c r="V1317" s="6"/>
      <c r="W1317" s="6"/>
      <c r="X1317" s="6"/>
      <c r="Y1317" s="6"/>
      <c r="Z1317" s="6"/>
      <c r="AA1317" s="6"/>
      <c r="AB1317" s="6"/>
      <c r="AC1317" s="6"/>
      <c r="AD1317" s="6"/>
      <c r="AE1317" s="6"/>
      <c r="AF1317" s="6"/>
      <c r="AG1317" s="6"/>
      <c r="AH1317" s="6"/>
      <c r="AI1317" s="6"/>
      <c r="AJ1317" s="6"/>
      <c r="AK1317" s="6"/>
    </row>
    <row r="1318" spans="1:37" ht="15">
      <c r="A1318" s="6"/>
      <c r="B1318" s="6"/>
      <c r="C1318" s="6"/>
      <c r="D1318" s="6"/>
      <c r="E1318" s="6"/>
      <c r="F1318" s="6"/>
      <c r="G1318" s="6"/>
      <c r="H1318" s="6"/>
      <c r="I1318" s="6"/>
      <c r="J1318" s="6"/>
      <c r="K1318" s="6"/>
      <c r="L1318" s="6"/>
      <c r="M1318" s="6"/>
      <c r="N1318" s="6"/>
      <c r="O1318" s="6"/>
      <c r="P1318" s="6"/>
      <c r="Q1318" s="6"/>
      <c r="R1318" s="6"/>
      <c r="S1318" s="6"/>
      <c r="T1318" s="6"/>
      <c r="U1318" s="6"/>
      <c r="V1318" s="6"/>
      <c r="W1318" s="6"/>
      <c r="X1318" s="6"/>
      <c r="Y1318" s="6"/>
      <c r="Z1318" s="6"/>
      <c r="AA1318" s="6"/>
      <c r="AB1318" s="6"/>
      <c r="AC1318" s="6"/>
      <c r="AD1318" s="6"/>
      <c r="AE1318" s="6"/>
      <c r="AF1318" s="6"/>
      <c r="AG1318" s="6"/>
      <c r="AH1318" s="6"/>
      <c r="AI1318" s="6"/>
      <c r="AJ1318" s="6"/>
      <c r="AK1318" s="6"/>
    </row>
    <row r="1319" spans="1:37" ht="15">
      <c r="A1319" s="6"/>
      <c r="B1319" s="6"/>
      <c r="C1319" s="6"/>
      <c r="D1319" s="6"/>
      <c r="E1319" s="6"/>
      <c r="F1319" s="6"/>
      <c r="G1319" s="6"/>
      <c r="H1319" s="6"/>
      <c r="I1319" s="6"/>
      <c r="J1319" s="6"/>
      <c r="K1319" s="6"/>
      <c r="L1319" s="6"/>
      <c r="M1319" s="6"/>
      <c r="N1319" s="6"/>
      <c r="O1319" s="6"/>
      <c r="P1319" s="6"/>
      <c r="Q1319" s="6"/>
      <c r="R1319" s="6"/>
      <c r="S1319" s="6"/>
      <c r="T1319" s="6"/>
      <c r="U1319" s="6"/>
      <c r="V1319" s="6"/>
      <c r="W1319" s="6"/>
      <c r="X1319" s="6"/>
      <c r="Y1319" s="6"/>
      <c r="Z1319" s="6"/>
      <c r="AA1319" s="6"/>
      <c r="AB1319" s="6"/>
      <c r="AC1319" s="6"/>
      <c r="AD1319" s="6"/>
      <c r="AE1319" s="6"/>
      <c r="AF1319" s="6"/>
      <c r="AG1319" s="6"/>
      <c r="AH1319" s="6"/>
      <c r="AI1319" s="6"/>
      <c r="AJ1319" s="6"/>
      <c r="AK1319" s="6"/>
    </row>
    <row r="1320" spans="1:37" ht="15">
      <c r="A1320" s="6"/>
      <c r="B1320" s="6"/>
      <c r="C1320" s="6"/>
      <c r="D1320" s="6"/>
      <c r="E1320" s="6"/>
      <c r="F1320" s="6"/>
      <c r="G1320" s="6"/>
      <c r="H1320" s="6"/>
      <c r="I1320" s="6"/>
      <c r="J1320" s="6"/>
      <c r="K1320" s="6"/>
      <c r="L1320" s="6"/>
      <c r="M1320" s="6"/>
      <c r="N1320" s="6"/>
      <c r="O1320" s="6"/>
      <c r="P1320" s="6"/>
      <c r="Q1320" s="6"/>
      <c r="R1320" s="6"/>
      <c r="S1320" s="6"/>
      <c r="T1320" s="6"/>
      <c r="U1320" s="6"/>
      <c r="V1320" s="6"/>
      <c r="W1320" s="6"/>
      <c r="X1320" s="6"/>
      <c r="Y1320" s="6"/>
      <c r="Z1320" s="6"/>
      <c r="AA1320" s="6"/>
      <c r="AB1320" s="6"/>
      <c r="AC1320" s="6"/>
      <c r="AD1320" s="6"/>
      <c r="AE1320" s="6"/>
      <c r="AF1320" s="6"/>
      <c r="AG1320" s="6"/>
      <c r="AH1320" s="6"/>
      <c r="AI1320" s="6"/>
      <c r="AJ1320" s="6"/>
      <c r="AK1320" s="6"/>
    </row>
    <row r="1321" spans="1:37" ht="15">
      <c r="A1321" s="6"/>
      <c r="B1321" s="6"/>
      <c r="C1321" s="6"/>
      <c r="D1321" s="6"/>
      <c r="E1321" s="6"/>
      <c r="F1321" s="6"/>
      <c r="G1321" s="6"/>
      <c r="H1321" s="6"/>
      <c r="I1321" s="6"/>
      <c r="J1321" s="6"/>
      <c r="K1321" s="6"/>
      <c r="L1321" s="6"/>
      <c r="M1321" s="6"/>
      <c r="N1321" s="6"/>
      <c r="O1321" s="6"/>
      <c r="P1321" s="6"/>
      <c r="Q1321" s="6"/>
      <c r="R1321" s="6"/>
      <c r="S1321" s="6"/>
      <c r="T1321" s="6"/>
      <c r="U1321" s="6"/>
      <c r="V1321" s="6"/>
      <c r="W1321" s="6"/>
      <c r="X1321" s="6"/>
      <c r="Y1321" s="6"/>
      <c r="Z1321" s="6"/>
      <c r="AA1321" s="6"/>
      <c r="AB1321" s="6"/>
      <c r="AC1321" s="6"/>
      <c r="AD1321" s="6"/>
      <c r="AE1321" s="6"/>
      <c r="AF1321" s="6"/>
      <c r="AG1321" s="6"/>
      <c r="AH1321" s="6"/>
      <c r="AI1321" s="6"/>
      <c r="AJ1321" s="6"/>
      <c r="AK1321" s="6"/>
    </row>
    <row r="1322" spans="1:37" ht="15">
      <c r="A1322" s="6"/>
      <c r="B1322" s="6"/>
      <c r="C1322" s="6"/>
      <c r="D1322" s="6"/>
      <c r="E1322" s="6"/>
      <c r="F1322" s="6"/>
      <c r="G1322" s="6"/>
      <c r="H1322" s="6"/>
      <c r="I1322" s="6"/>
      <c r="J1322" s="6"/>
      <c r="K1322" s="6"/>
      <c r="L1322" s="6"/>
      <c r="M1322" s="6"/>
      <c r="N1322" s="6"/>
      <c r="O1322" s="6"/>
      <c r="P1322" s="6"/>
      <c r="Q1322" s="6"/>
      <c r="R1322" s="6"/>
      <c r="S1322" s="6"/>
      <c r="T1322" s="6"/>
      <c r="U1322" s="6"/>
      <c r="V1322" s="6"/>
      <c r="W1322" s="6"/>
      <c r="X1322" s="6"/>
      <c r="Y1322" s="6"/>
      <c r="Z1322" s="6"/>
      <c r="AA1322" s="6"/>
      <c r="AB1322" s="6"/>
      <c r="AC1322" s="6"/>
      <c r="AD1322" s="6"/>
      <c r="AE1322" s="6"/>
      <c r="AF1322" s="6"/>
      <c r="AG1322" s="6"/>
      <c r="AH1322" s="6"/>
      <c r="AI1322" s="6"/>
      <c r="AJ1322" s="6"/>
      <c r="AK1322" s="6"/>
    </row>
    <row r="1323" spans="1:37" ht="15">
      <c r="A1323" s="6"/>
      <c r="B1323" s="6"/>
      <c r="C1323" s="6"/>
      <c r="D1323" s="6"/>
      <c r="E1323" s="6"/>
      <c r="F1323" s="6"/>
      <c r="G1323" s="6"/>
      <c r="H1323" s="6"/>
      <c r="I1323" s="6"/>
      <c r="J1323" s="6"/>
      <c r="K1323" s="6"/>
      <c r="L1323" s="6"/>
      <c r="M1323" s="6"/>
      <c r="N1323" s="6"/>
      <c r="O1323" s="6"/>
      <c r="P1323" s="6"/>
      <c r="Q1323" s="6"/>
      <c r="R1323" s="6"/>
      <c r="S1323" s="6"/>
      <c r="T1323" s="6"/>
      <c r="U1323" s="6"/>
      <c r="V1323" s="6"/>
      <c r="W1323" s="6"/>
      <c r="X1323" s="6"/>
      <c r="Y1323" s="6"/>
      <c r="Z1323" s="6"/>
      <c r="AA1323" s="6"/>
      <c r="AB1323" s="6"/>
      <c r="AC1323" s="6"/>
      <c r="AD1323" s="6"/>
      <c r="AE1323" s="6"/>
      <c r="AF1323" s="6"/>
      <c r="AG1323" s="6"/>
      <c r="AH1323" s="6"/>
      <c r="AI1323" s="6"/>
      <c r="AJ1323" s="6"/>
      <c r="AK1323" s="6"/>
    </row>
    <row r="1324" spans="1:37" ht="15">
      <c r="A1324" s="6"/>
      <c r="B1324" s="6"/>
      <c r="C1324" s="6"/>
      <c r="D1324" s="6"/>
      <c r="E1324" s="6"/>
      <c r="F1324" s="6"/>
      <c r="G1324" s="6"/>
      <c r="H1324" s="6"/>
      <c r="I1324" s="6"/>
      <c r="J1324" s="6"/>
      <c r="K1324" s="6"/>
      <c r="L1324" s="6"/>
      <c r="M1324" s="6"/>
      <c r="N1324" s="6"/>
      <c r="O1324" s="6"/>
      <c r="P1324" s="6"/>
      <c r="Q1324" s="6"/>
      <c r="R1324" s="6"/>
      <c r="S1324" s="6"/>
      <c r="T1324" s="6"/>
      <c r="U1324" s="6"/>
      <c r="V1324" s="6"/>
      <c r="W1324" s="6"/>
      <c r="X1324" s="6"/>
      <c r="Y1324" s="6"/>
      <c r="Z1324" s="6"/>
      <c r="AA1324" s="6"/>
      <c r="AB1324" s="6"/>
      <c r="AC1324" s="6"/>
      <c r="AD1324" s="6"/>
      <c r="AE1324" s="6"/>
      <c r="AF1324" s="6"/>
      <c r="AG1324" s="6"/>
      <c r="AH1324" s="6"/>
      <c r="AI1324" s="6"/>
      <c r="AJ1324" s="6"/>
      <c r="AK1324" s="6"/>
    </row>
    <row r="1325" spans="1:37" ht="15">
      <c r="A1325" s="6"/>
      <c r="B1325" s="6"/>
      <c r="C1325" s="6"/>
      <c r="D1325" s="6"/>
      <c r="E1325" s="6"/>
      <c r="F1325" s="6"/>
      <c r="G1325" s="6"/>
      <c r="H1325" s="6"/>
      <c r="I1325" s="6"/>
      <c r="J1325" s="6"/>
      <c r="K1325" s="6"/>
      <c r="L1325" s="6"/>
      <c r="M1325" s="6"/>
      <c r="N1325" s="6"/>
      <c r="O1325" s="6"/>
      <c r="P1325" s="6"/>
      <c r="Q1325" s="6"/>
      <c r="R1325" s="6"/>
      <c r="S1325" s="6"/>
      <c r="T1325" s="6"/>
      <c r="U1325" s="6"/>
      <c r="V1325" s="6"/>
      <c r="W1325" s="6"/>
      <c r="X1325" s="6"/>
      <c r="Y1325" s="6"/>
      <c r="Z1325" s="6"/>
      <c r="AA1325" s="6"/>
      <c r="AB1325" s="6"/>
      <c r="AC1325" s="6"/>
      <c r="AD1325" s="6"/>
      <c r="AE1325" s="6"/>
      <c r="AF1325" s="6"/>
      <c r="AG1325" s="6"/>
      <c r="AH1325" s="6"/>
      <c r="AI1325" s="6"/>
      <c r="AJ1325" s="6"/>
      <c r="AK1325" s="6"/>
    </row>
    <row r="1326" spans="1:37" ht="15">
      <c r="A1326" s="6"/>
      <c r="B1326" s="6"/>
      <c r="C1326" s="6"/>
      <c r="D1326" s="6"/>
      <c r="E1326" s="6"/>
      <c r="F1326" s="6"/>
      <c r="G1326" s="6"/>
      <c r="H1326" s="6"/>
      <c r="I1326" s="6"/>
      <c r="J1326" s="6"/>
      <c r="K1326" s="6"/>
      <c r="L1326" s="6"/>
      <c r="M1326" s="6"/>
      <c r="N1326" s="6"/>
      <c r="O1326" s="6"/>
      <c r="P1326" s="6"/>
      <c r="Q1326" s="6"/>
      <c r="R1326" s="6"/>
      <c r="S1326" s="6"/>
      <c r="T1326" s="6"/>
      <c r="U1326" s="6"/>
      <c r="V1326" s="6"/>
      <c r="W1326" s="6"/>
      <c r="X1326" s="6"/>
      <c r="Y1326" s="6"/>
      <c r="Z1326" s="6"/>
      <c r="AA1326" s="6"/>
      <c r="AB1326" s="6"/>
      <c r="AC1326" s="6"/>
      <c r="AD1326" s="6"/>
      <c r="AE1326" s="6"/>
      <c r="AF1326" s="6"/>
      <c r="AG1326" s="6"/>
      <c r="AH1326" s="6"/>
      <c r="AI1326" s="6"/>
      <c r="AJ1326" s="6"/>
      <c r="AK1326" s="6"/>
    </row>
    <row r="1327" spans="1:37" ht="15">
      <c r="A1327" s="6"/>
      <c r="B1327" s="6"/>
      <c r="C1327" s="6"/>
      <c r="D1327" s="6"/>
      <c r="E1327" s="6"/>
      <c r="F1327" s="6"/>
      <c r="G1327" s="6"/>
      <c r="H1327" s="6"/>
      <c r="I1327" s="6"/>
      <c r="J1327" s="6"/>
      <c r="K1327" s="6"/>
      <c r="L1327" s="6"/>
      <c r="M1327" s="6"/>
      <c r="N1327" s="6"/>
      <c r="O1327" s="6"/>
      <c r="P1327" s="6"/>
      <c r="Q1327" s="6"/>
      <c r="R1327" s="6"/>
      <c r="S1327" s="6"/>
      <c r="T1327" s="6"/>
      <c r="U1327" s="6"/>
      <c r="V1327" s="6"/>
      <c r="W1327" s="6"/>
      <c r="X1327" s="6"/>
      <c r="Y1327" s="6"/>
      <c r="Z1327" s="6"/>
      <c r="AA1327" s="6"/>
      <c r="AB1327" s="6"/>
      <c r="AC1327" s="6"/>
      <c r="AD1327" s="6"/>
      <c r="AE1327" s="6"/>
      <c r="AF1327" s="6"/>
      <c r="AG1327" s="6"/>
      <c r="AH1327" s="6"/>
      <c r="AI1327" s="6"/>
      <c r="AJ1327" s="6"/>
      <c r="AK1327" s="6"/>
    </row>
    <row r="1328" spans="1:37" ht="15">
      <c r="A1328" s="6"/>
      <c r="B1328" s="6"/>
      <c r="C1328" s="6"/>
      <c r="D1328" s="6"/>
      <c r="E1328" s="6"/>
      <c r="F1328" s="6"/>
      <c r="G1328" s="6"/>
      <c r="H1328" s="6"/>
      <c r="I1328" s="6"/>
      <c r="J1328" s="6"/>
      <c r="K1328" s="6"/>
      <c r="L1328" s="6"/>
      <c r="M1328" s="6"/>
      <c r="N1328" s="6"/>
      <c r="O1328" s="6"/>
      <c r="P1328" s="6"/>
      <c r="Q1328" s="6"/>
      <c r="R1328" s="6"/>
      <c r="S1328" s="6"/>
      <c r="T1328" s="6"/>
      <c r="U1328" s="6"/>
      <c r="V1328" s="6"/>
      <c r="W1328" s="6"/>
      <c r="X1328" s="6"/>
      <c r="Y1328" s="6"/>
      <c r="Z1328" s="6"/>
      <c r="AA1328" s="6"/>
      <c r="AB1328" s="6"/>
      <c r="AC1328" s="6"/>
      <c r="AD1328" s="6"/>
      <c r="AE1328" s="6"/>
      <c r="AF1328" s="6"/>
      <c r="AG1328" s="6"/>
      <c r="AH1328" s="6"/>
      <c r="AI1328" s="6"/>
      <c r="AJ1328" s="6"/>
      <c r="AK1328" s="6"/>
    </row>
    <row r="1329" spans="1:37" ht="15">
      <c r="A1329" s="6"/>
      <c r="B1329" s="6"/>
      <c r="C1329" s="6"/>
      <c r="D1329" s="6"/>
      <c r="E1329" s="6"/>
      <c r="F1329" s="6"/>
      <c r="G1329" s="6"/>
      <c r="H1329" s="6"/>
      <c r="I1329" s="6"/>
      <c r="J1329" s="6"/>
      <c r="K1329" s="6"/>
      <c r="L1329" s="6"/>
      <c r="M1329" s="6"/>
      <c r="N1329" s="6"/>
      <c r="O1329" s="6"/>
      <c r="P1329" s="6"/>
      <c r="Q1329" s="6"/>
      <c r="R1329" s="6"/>
      <c r="S1329" s="6"/>
      <c r="T1329" s="6"/>
      <c r="U1329" s="6"/>
      <c r="V1329" s="6"/>
      <c r="W1329" s="6"/>
      <c r="X1329" s="6"/>
      <c r="Y1329" s="6"/>
      <c r="Z1329" s="6"/>
      <c r="AA1329" s="6"/>
      <c r="AB1329" s="6"/>
      <c r="AC1329" s="6"/>
      <c r="AD1329" s="6"/>
      <c r="AE1329" s="6"/>
      <c r="AF1329" s="6"/>
      <c r="AG1329" s="6"/>
      <c r="AH1329" s="6"/>
      <c r="AI1329" s="6"/>
      <c r="AJ1329" s="6"/>
      <c r="AK1329" s="6"/>
    </row>
    <row r="1330" spans="1:37" ht="15">
      <c r="A1330" s="6"/>
      <c r="B1330" s="6"/>
      <c r="C1330" s="6"/>
      <c r="D1330" s="6"/>
      <c r="E1330" s="6"/>
      <c r="F1330" s="6"/>
      <c r="G1330" s="6"/>
      <c r="H1330" s="6"/>
      <c r="I1330" s="6"/>
      <c r="J1330" s="6"/>
      <c r="K1330" s="6"/>
      <c r="L1330" s="6"/>
      <c r="M1330" s="6"/>
      <c r="N1330" s="6"/>
      <c r="O1330" s="6"/>
      <c r="P1330" s="6"/>
      <c r="Q1330" s="6"/>
      <c r="R1330" s="6"/>
      <c r="S1330" s="6"/>
      <c r="T1330" s="6"/>
      <c r="U1330" s="6"/>
      <c r="V1330" s="6"/>
      <c r="W1330" s="6"/>
      <c r="X1330" s="6"/>
      <c r="Y1330" s="6"/>
      <c r="Z1330" s="6"/>
      <c r="AA1330" s="6"/>
      <c r="AB1330" s="6"/>
      <c r="AC1330" s="6"/>
      <c r="AD1330" s="6"/>
      <c r="AE1330" s="6"/>
      <c r="AF1330" s="6"/>
      <c r="AG1330" s="6"/>
      <c r="AH1330" s="6"/>
      <c r="AI1330" s="6"/>
      <c r="AJ1330" s="6"/>
      <c r="AK1330" s="6"/>
    </row>
    <row r="1331" spans="1:37" ht="15">
      <c r="A1331" s="6"/>
      <c r="B1331" s="6"/>
      <c r="C1331" s="6"/>
      <c r="D1331" s="6"/>
      <c r="E1331" s="6"/>
      <c r="F1331" s="6"/>
      <c r="G1331" s="6"/>
      <c r="H1331" s="6"/>
      <c r="I1331" s="6"/>
      <c r="J1331" s="6"/>
      <c r="K1331" s="6"/>
      <c r="L1331" s="6"/>
      <c r="M1331" s="6"/>
      <c r="N1331" s="6"/>
      <c r="O1331" s="6"/>
      <c r="P1331" s="6"/>
      <c r="Q1331" s="6"/>
      <c r="R1331" s="6"/>
      <c r="S1331" s="6"/>
      <c r="T1331" s="6"/>
      <c r="U1331" s="6"/>
      <c r="V1331" s="6"/>
      <c r="W1331" s="6"/>
      <c r="X1331" s="6"/>
      <c r="Y1331" s="6"/>
      <c r="Z1331" s="6"/>
      <c r="AA1331" s="6"/>
      <c r="AB1331" s="6"/>
      <c r="AC1331" s="6"/>
      <c r="AD1331" s="6"/>
      <c r="AE1331" s="6"/>
      <c r="AF1331" s="6"/>
      <c r="AG1331" s="6"/>
      <c r="AH1331" s="6"/>
      <c r="AI1331" s="6"/>
      <c r="AJ1331" s="6"/>
      <c r="AK1331" s="6"/>
    </row>
    <row r="1332" spans="1:37" ht="15">
      <c r="A1332" s="6"/>
      <c r="B1332" s="6"/>
      <c r="C1332" s="6"/>
      <c r="D1332" s="6"/>
      <c r="E1332" s="6"/>
      <c r="F1332" s="6"/>
      <c r="G1332" s="6"/>
      <c r="H1332" s="6"/>
      <c r="I1332" s="6"/>
      <c r="J1332" s="6"/>
      <c r="K1332" s="6"/>
      <c r="L1332" s="6"/>
      <c r="M1332" s="6"/>
      <c r="N1332" s="6"/>
      <c r="O1332" s="6"/>
      <c r="P1332" s="6"/>
      <c r="Q1332" s="6"/>
      <c r="R1332" s="6"/>
      <c r="S1332" s="6"/>
      <c r="T1332" s="6"/>
      <c r="U1332" s="6"/>
      <c r="V1332" s="6"/>
      <c r="W1332" s="6"/>
      <c r="X1332" s="6"/>
      <c r="Y1332" s="6"/>
      <c r="Z1332" s="6"/>
      <c r="AA1332" s="6"/>
      <c r="AB1332" s="6"/>
      <c r="AC1332" s="6"/>
      <c r="AD1332" s="6"/>
      <c r="AE1332" s="6"/>
      <c r="AF1332" s="6"/>
      <c r="AG1332" s="6"/>
      <c r="AH1332" s="6"/>
      <c r="AI1332" s="6"/>
      <c r="AJ1332" s="6"/>
      <c r="AK1332" s="6"/>
    </row>
    <row r="1333" spans="1:37" ht="15">
      <c r="A1333" s="6"/>
      <c r="B1333" s="6"/>
      <c r="C1333" s="6"/>
      <c r="D1333" s="6"/>
      <c r="E1333" s="6"/>
      <c r="F1333" s="6"/>
      <c r="G1333" s="6"/>
      <c r="H1333" s="6"/>
      <c r="I1333" s="6"/>
      <c r="J1333" s="6"/>
      <c r="K1333" s="6"/>
      <c r="L1333" s="6"/>
      <c r="M1333" s="6"/>
      <c r="N1333" s="6"/>
      <c r="O1333" s="6"/>
      <c r="P1333" s="6"/>
      <c r="Q1333" s="6"/>
      <c r="R1333" s="6"/>
      <c r="S1333" s="6"/>
      <c r="T1333" s="6"/>
      <c r="U1333" s="6"/>
      <c r="V1333" s="6"/>
      <c r="W1333" s="6"/>
      <c r="X1333" s="6"/>
      <c r="Y1333" s="6"/>
      <c r="Z1333" s="6"/>
      <c r="AA1333" s="6"/>
      <c r="AB1333" s="6"/>
      <c r="AC1333" s="6"/>
      <c r="AD1333" s="6"/>
      <c r="AE1333" s="6"/>
      <c r="AF1333" s="6"/>
      <c r="AG1333" s="6"/>
      <c r="AH1333" s="6"/>
      <c r="AI1333" s="6"/>
      <c r="AJ1333" s="6"/>
      <c r="AK1333" s="6"/>
    </row>
    <row r="1334" spans="1:37" ht="15">
      <c r="A1334" s="6"/>
      <c r="B1334" s="6"/>
      <c r="C1334" s="6"/>
      <c r="D1334" s="6"/>
      <c r="E1334" s="6"/>
      <c r="F1334" s="6"/>
      <c r="G1334" s="6"/>
      <c r="H1334" s="6"/>
      <c r="I1334" s="6"/>
      <c r="J1334" s="6"/>
      <c r="K1334" s="6"/>
      <c r="L1334" s="6"/>
      <c r="M1334" s="6"/>
      <c r="N1334" s="6"/>
      <c r="O1334" s="6"/>
      <c r="P1334" s="6"/>
      <c r="Q1334" s="6"/>
      <c r="R1334" s="6"/>
      <c r="S1334" s="6"/>
      <c r="T1334" s="6"/>
      <c r="U1334" s="6"/>
      <c r="V1334" s="6"/>
      <c r="W1334" s="6"/>
      <c r="X1334" s="6"/>
      <c r="Y1334" s="6"/>
      <c r="Z1334" s="6"/>
      <c r="AA1334" s="6"/>
      <c r="AB1334" s="6"/>
      <c r="AC1334" s="6"/>
      <c r="AD1334" s="6"/>
      <c r="AE1334" s="6"/>
      <c r="AF1334" s="6"/>
      <c r="AG1334" s="6"/>
      <c r="AH1334" s="6"/>
      <c r="AI1334" s="6"/>
      <c r="AJ1334" s="6"/>
      <c r="AK1334" s="6"/>
    </row>
    <row r="1335" spans="1:37" ht="15">
      <c r="A1335" s="6"/>
      <c r="B1335" s="6"/>
      <c r="C1335" s="6"/>
      <c r="D1335" s="6"/>
      <c r="E1335" s="6"/>
      <c r="F1335" s="6"/>
      <c r="G1335" s="6"/>
      <c r="H1335" s="6"/>
      <c r="I1335" s="6"/>
      <c r="J1335" s="6"/>
      <c r="K1335" s="6"/>
      <c r="L1335" s="6"/>
      <c r="M1335" s="6"/>
      <c r="N1335" s="6"/>
      <c r="O1335" s="6"/>
      <c r="P1335" s="6"/>
      <c r="Q1335" s="6"/>
      <c r="R1335" s="6"/>
      <c r="S1335" s="6"/>
      <c r="T1335" s="6"/>
      <c r="U1335" s="6"/>
      <c r="V1335" s="6"/>
      <c r="W1335" s="6"/>
      <c r="X1335" s="6"/>
      <c r="Y1335" s="6"/>
      <c r="Z1335" s="6"/>
      <c r="AA1335" s="6"/>
      <c r="AB1335" s="6"/>
      <c r="AC1335" s="6"/>
      <c r="AD1335" s="6"/>
      <c r="AE1335" s="6"/>
      <c r="AF1335" s="6"/>
      <c r="AG1335" s="6"/>
      <c r="AH1335" s="6"/>
      <c r="AI1335" s="6"/>
      <c r="AJ1335" s="6"/>
      <c r="AK1335" s="6"/>
    </row>
    <row r="1336" spans="1:37" ht="15">
      <c r="A1336" s="6"/>
      <c r="B1336" s="6"/>
      <c r="C1336" s="6"/>
      <c r="D1336" s="6"/>
      <c r="E1336" s="6"/>
      <c r="F1336" s="6"/>
      <c r="G1336" s="6"/>
      <c r="H1336" s="6"/>
      <c r="I1336" s="6"/>
      <c r="J1336" s="6"/>
      <c r="K1336" s="6"/>
      <c r="L1336" s="6"/>
      <c r="M1336" s="6"/>
      <c r="N1336" s="6"/>
      <c r="O1336" s="6"/>
      <c r="P1336" s="6"/>
      <c r="Q1336" s="6"/>
      <c r="R1336" s="6"/>
      <c r="S1336" s="6"/>
      <c r="T1336" s="6"/>
      <c r="U1336" s="6"/>
      <c r="V1336" s="6"/>
      <c r="W1336" s="6"/>
      <c r="X1336" s="6"/>
      <c r="Y1336" s="6"/>
      <c r="Z1336" s="6"/>
      <c r="AA1336" s="6"/>
      <c r="AB1336" s="6"/>
      <c r="AC1336" s="6"/>
      <c r="AD1336" s="6"/>
      <c r="AE1336" s="6"/>
      <c r="AF1336" s="6"/>
      <c r="AG1336" s="6"/>
      <c r="AH1336" s="6"/>
      <c r="AI1336" s="6"/>
      <c r="AJ1336" s="6"/>
      <c r="AK1336" s="6"/>
    </row>
    <row r="1337" spans="1:37" ht="15">
      <c r="A1337" s="6"/>
      <c r="B1337" s="6"/>
      <c r="C1337" s="6"/>
      <c r="D1337" s="6"/>
      <c r="E1337" s="6"/>
      <c r="F1337" s="6"/>
      <c r="G1337" s="6"/>
      <c r="H1337" s="6"/>
      <c r="I1337" s="6"/>
      <c r="J1337" s="6"/>
      <c r="K1337" s="6"/>
      <c r="L1337" s="6"/>
      <c r="M1337" s="6"/>
      <c r="N1337" s="6"/>
      <c r="O1337" s="6"/>
      <c r="P1337" s="6"/>
      <c r="Q1337" s="6"/>
      <c r="R1337" s="6"/>
      <c r="S1337" s="6"/>
      <c r="T1337" s="6"/>
      <c r="U1337" s="6"/>
      <c r="V1337" s="6"/>
      <c r="W1337" s="6"/>
      <c r="X1337" s="6"/>
      <c r="Y1337" s="6"/>
      <c r="Z1337" s="6"/>
      <c r="AA1337" s="6"/>
      <c r="AB1337" s="6"/>
      <c r="AC1337" s="6"/>
      <c r="AD1337" s="6"/>
      <c r="AE1337" s="6"/>
      <c r="AF1337" s="6"/>
      <c r="AG1337" s="6"/>
      <c r="AH1337" s="6"/>
      <c r="AI1337" s="6"/>
      <c r="AJ1337" s="6"/>
      <c r="AK1337" s="6"/>
    </row>
    <row r="1338" spans="1:37" ht="15">
      <c r="A1338" s="6"/>
      <c r="B1338" s="6"/>
      <c r="C1338" s="6"/>
      <c r="D1338" s="6"/>
      <c r="E1338" s="6"/>
      <c r="F1338" s="6"/>
      <c r="G1338" s="6"/>
      <c r="H1338" s="6"/>
      <c r="I1338" s="6"/>
      <c r="J1338" s="6"/>
      <c r="K1338" s="6"/>
      <c r="L1338" s="6"/>
      <c r="M1338" s="6"/>
      <c r="N1338" s="6"/>
      <c r="O1338" s="6"/>
      <c r="P1338" s="6"/>
      <c r="Q1338" s="6"/>
      <c r="R1338" s="6"/>
      <c r="S1338" s="6"/>
      <c r="T1338" s="6"/>
      <c r="U1338" s="6"/>
      <c r="V1338" s="6"/>
      <c r="W1338" s="6"/>
      <c r="X1338" s="6"/>
      <c r="Y1338" s="6"/>
      <c r="Z1338" s="6"/>
      <c r="AA1338" s="6"/>
      <c r="AB1338" s="6"/>
      <c r="AC1338" s="6"/>
      <c r="AD1338" s="6"/>
      <c r="AE1338" s="6"/>
      <c r="AF1338" s="6"/>
      <c r="AG1338" s="6"/>
      <c r="AH1338" s="6"/>
      <c r="AI1338" s="6"/>
      <c r="AJ1338" s="6"/>
      <c r="AK1338" s="6"/>
    </row>
    <row r="1339" spans="1:37" ht="15">
      <c r="A1339" s="6"/>
      <c r="B1339" s="6"/>
      <c r="C1339" s="6"/>
      <c r="D1339" s="6"/>
      <c r="E1339" s="6"/>
      <c r="F1339" s="6"/>
      <c r="G1339" s="6"/>
      <c r="H1339" s="6"/>
      <c r="I1339" s="6"/>
      <c r="J1339" s="6"/>
      <c r="K1339" s="6"/>
      <c r="L1339" s="6"/>
      <c r="M1339" s="6"/>
      <c r="N1339" s="6"/>
      <c r="O1339" s="6"/>
      <c r="P1339" s="6"/>
      <c r="Q1339" s="6"/>
      <c r="R1339" s="6"/>
      <c r="S1339" s="6"/>
      <c r="T1339" s="6"/>
      <c r="U1339" s="6"/>
      <c r="V1339" s="6"/>
      <c r="W1339" s="6"/>
      <c r="X1339" s="6"/>
      <c r="Y1339" s="6"/>
      <c r="Z1339" s="6"/>
      <c r="AA1339" s="6"/>
      <c r="AB1339" s="6"/>
      <c r="AC1339" s="6"/>
      <c r="AD1339" s="6"/>
      <c r="AE1339" s="6"/>
      <c r="AF1339" s="6"/>
      <c r="AG1339" s="6"/>
      <c r="AH1339" s="6"/>
      <c r="AI1339" s="6"/>
      <c r="AJ1339" s="6"/>
      <c r="AK1339" s="6"/>
    </row>
    <row r="1340" spans="1:37" ht="15">
      <c r="A1340" s="6"/>
      <c r="B1340" s="6"/>
      <c r="C1340" s="6"/>
      <c r="D1340" s="6"/>
      <c r="E1340" s="6"/>
      <c r="F1340" s="6"/>
      <c r="G1340" s="6"/>
      <c r="H1340" s="6"/>
      <c r="I1340" s="6"/>
      <c r="J1340" s="6"/>
      <c r="K1340" s="6"/>
      <c r="L1340" s="6"/>
      <c r="M1340" s="6"/>
      <c r="N1340" s="6"/>
      <c r="O1340" s="6"/>
      <c r="P1340" s="6"/>
      <c r="Q1340" s="6"/>
      <c r="R1340" s="6"/>
      <c r="S1340" s="6"/>
      <c r="T1340" s="6"/>
      <c r="U1340" s="6"/>
      <c r="V1340" s="6"/>
      <c r="W1340" s="6"/>
      <c r="X1340" s="6"/>
      <c r="Y1340" s="6"/>
      <c r="Z1340" s="6"/>
      <c r="AA1340" s="6"/>
      <c r="AB1340" s="6"/>
      <c r="AC1340" s="6"/>
      <c r="AD1340" s="6"/>
      <c r="AE1340" s="6"/>
      <c r="AF1340" s="6"/>
      <c r="AG1340" s="6"/>
      <c r="AH1340" s="6"/>
      <c r="AI1340" s="6"/>
      <c r="AJ1340" s="6"/>
      <c r="AK1340" s="6"/>
    </row>
    <row r="1341" spans="1:37" ht="15">
      <c r="A1341" s="6"/>
      <c r="B1341" s="6"/>
      <c r="C1341" s="6"/>
      <c r="D1341" s="6"/>
      <c r="E1341" s="6"/>
      <c r="F1341" s="6"/>
      <c r="G1341" s="6"/>
      <c r="H1341" s="6"/>
      <c r="I1341" s="6"/>
      <c r="J1341" s="6"/>
      <c r="K1341" s="6"/>
      <c r="L1341" s="6"/>
      <c r="M1341" s="6"/>
      <c r="N1341" s="6"/>
      <c r="O1341" s="6"/>
      <c r="P1341" s="6"/>
      <c r="Q1341" s="6"/>
      <c r="R1341" s="6"/>
      <c r="S1341" s="6"/>
      <c r="T1341" s="6"/>
      <c r="U1341" s="6"/>
      <c r="V1341" s="6"/>
      <c r="W1341" s="6"/>
      <c r="X1341" s="6"/>
      <c r="Y1341" s="6"/>
      <c r="Z1341" s="6"/>
      <c r="AA1341" s="6"/>
      <c r="AB1341" s="6"/>
      <c r="AC1341" s="6"/>
      <c r="AD1341" s="6"/>
      <c r="AE1341" s="6"/>
      <c r="AF1341" s="6"/>
      <c r="AG1341" s="6"/>
      <c r="AH1341" s="6"/>
      <c r="AI1341" s="6"/>
      <c r="AJ1341" s="6"/>
      <c r="AK1341" s="6"/>
    </row>
    <row r="1342" spans="1:37" ht="15">
      <c r="A1342" s="6"/>
      <c r="B1342" s="6"/>
      <c r="C1342" s="6"/>
      <c r="D1342" s="6"/>
      <c r="E1342" s="6"/>
      <c r="F1342" s="6"/>
      <c r="G1342" s="6"/>
      <c r="H1342" s="6"/>
      <c r="I1342" s="6"/>
      <c r="J1342" s="6"/>
      <c r="K1342" s="6"/>
      <c r="L1342" s="6"/>
      <c r="M1342" s="6"/>
      <c r="N1342" s="6"/>
      <c r="O1342" s="6"/>
      <c r="P1342" s="6"/>
      <c r="Q1342" s="6"/>
      <c r="R1342" s="6"/>
      <c r="S1342" s="6"/>
      <c r="T1342" s="6"/>
      <c r="U1342" s="6"/>
      <c r="V1342" s="6"/>
      <c r="W1342" s="6"/>
      <c r="X1342" s="6"/>
      <c r="Y1342" s="6"/>
      <c r="Z1342" s="6"/>
      <c r="AA1342" s="6"/>
      <c r="AB1342" s="6"/>
      <c r="AC1342" s="6"/>
      <c r="AD1342" s="6"/>
      <c r="AE1342" s="6"/>
      <c r="AF1342" s="6"/>
      <c r="AG1342" s="6"/>
      <c r="AH1342" s="6"/>
      <c r="AI1342" s="6"/>
      <c r="AJ1342" s="6"/>
      <c r="AK1342" s="6"/>
    </row>
    <row r="1343" spans="1:37" ht="15">
      <c r="A1343" s="6"/>
      <c r="B1343" s="6"/>
      <c r="C1343" s="6"/>
      <c r="D1343" s="6"/>
      <c r="E1343" s="6"/>
      <c r="F1343" s="6"/>
      <c r="G1343" s="6"/>
      <c r="H1343" s="6"/>
      <c r="I1343" s="6"/>
      <c r="J1343" s="6"/>
      <c r="K1343" s="6"/>
      <c r="L1343" s="6"/>
      <c r="M1343" s="6"/>
      <c r="N1343" s="6"/>
      <c r="O1343" s="6"/>
      <c r="P1343" s="6"/>
      <c r="Q1343" s="6"/>
      <c r="R1343" s="6"/>
      <c r="S1343" s="6"/>
      <c r="T1343" s="6"/>
      <c r="U1343" s="6"/>
      <c r="V1343" s="6"/>
      <c r="W1343" s="6"/>
      <c r="X1343" s="6"/>
      <c r="Y1343" s="6"/>
      <c r="Z1343" s="6"/>
      <c r="AA1343" s="6"/>
      <c r="AB1343" s="6"/>
      <c r="AC1343" s="6"/>
      <c r="AD1343" s="6"/>
      <c r="AE1343" s="6"/>
      <c r="AF1343" s="6"/>
      <c r="AG1343" s="6"/>
      <c r="AH1343" s="6"/>
      <c r="AI1343" s="6"/>
      <c r="AJ1343" s="6"/>
      <c r="AK1343" s="6"/>
    </row>
    <row r="1344" spans="1:37" ht="15">
      <c r="A1344" s="6"/>
      <c r="B1344" s="6"/>
      <c r="C1344" s="6"/>
      <c r="D1344" s="6"/>
      <c r="E1344" s="6"/>
      <c r="F1344" s="6"/>
      <c r="G1344" s="6"/>
      <c r="H1344" s="6"/>
      <c r="I1344" s="6"/>
      <c r="J1344" s="6"/>
      <c r="K1344" s="6"/>
      <c r="L1344" s="6"/>
      <c r="M1344" s="6"/>
      <c r="N1344" s="6"/>
      <c r="O1344" s="6"/>
      <c r="P1344" s="6"/>
      <c r="Q1344" s="6"/>
      <c r="R1344" s="6"/>
      <c r="S1344" s="6"/>
      <c r="T1344" s="6"/>
      <c r="U1344" s="6"/>
      <c r="V1344" s="6"/>
      <c r="W1344" s="6"/>
      <c r="X1344" s="6"/>
      <c r="Y1344" s="6"/>
      <c r="Z1344" s="6"/>
      <c r="AA1344" s="6"/>
      <c r="AB1344" s="6"/>
      <c r="AC1344" s="6"/>
      <c r="AD1344" s="6"/>
      <c r="AE1344" s="6"/>
      <c r="AF1344" s="6"/>
      <c r="AG1344" s="6"/>
      <c r="AH1344" s="6"/>
      <c r="AI1344" s="6"/>
      <c r="AJ1344" s="6"/>
      <c r="AK1344" s="6"/>
    </row>
    <row r="1345" spans="1:37" ht="15">
      <c r="A1345" s="6"/>
      <c r="B1345" s="6"/>
      <c r="C1345" s="6"/>
      <c r="D1345" s="6"/>
      <c r="E1345" s="6"/>
      <c r="F1345" s="6"/>
      <c r="G1345" s="6"/>
      <c r="H1345" s="6"/>
      <c r="I1345" s="6"/>
      <c r="J1345" s="6"/>
      <c r="K1345" s="6"/>
      <c r="L1345" s="6"/>
      <c r="M1345" s="6"/>
      <c r="N1345" s="6"/>
      <c r="O1345" s="6"/>
      <c r="P1345" s="6"/>
      <c r="Q1345" s="6"/>
      <c r="R1345" s="6"/>
      <c r="S1345" s="6"/>
      <c r="T1345" s="6"/>
      <c r="U1345" s="6"/>
      <c r="V1345" s="6"/>
      <c r="W1345" s="6"/>
      <c r="X1345" s="6"/>
      <c r="Y1345" s="6"/>
      <c r="Z1345" s="6"/>
      <c r="AA1345" s="6"/>
      <c r="AB1345" s="6"/>
      <c r="AC1345" s="6"/>
      <c r="AD1345" s="6"/>
      <c r="AE1345" s="6"/>
      <c r="AF1345" s="6"/>
      <c r="AG1345" s="6"/>
      <c r="AH1345" s="6"/>
      <c r="AI1345" s="6"/>
      <c r="AJ1345" s="6"/>
      <c r="AK1345" s="6"/>
    </row>
    <row r="1346" spans="1:37" ht="15">
      <c r="A1346" s="6"/>
      <c r="B1346" s="6"/>
      <c r="C1346" s="6"/>
      <c r="D1346" s="6"/>
      <c r="E1346" s="6"/>
      <c r="F1346" s="6"/>
      <c r="G1346" s="6"/>
      <c r="H1346" s="6"/>
      <c r="I1346" s="6"/>
      <c r="J1346" s="6"/>
      <c r="K1346" s="6"/>
      <c r="L1346" s="6"/>
      <c r="M1346" s="6"/>
      <c r="N1346" s="6"/>
      <c r="O1346" s="6"/>
      <c r="P1346" s="6"/>
      <c r="Q1346" s="6"/>
      <c r="R1346" s="6"/>
      <c r="S1346" s="6"/>
      <c r="T1346" s="6"/>
      <c r="U1346" s="6"/>
      <c r="V1346" s="6"/>
      <c r="W1346" s="6"/>
      <c r="X1346" s="6"/>
      <c r="Y1346" s="6"/>
      <c r="Z1346" s="6"/>
      <c r="AA1346" s="6"/>
      <c r="AB1346" s="6"/>
      <c r="AC1346" s="6"/>
      <c r="AD1346" s="6"/>
      <c r="AE1346" s="6"/>
      <c r="AF1346" s="6"/>
      <c r="AG1346" s="6"/>
      <c r="AH1346" s="6"/>
      <c r="AI1346" s="6"/>
      <c r="AJ1346" s="6"/>
      <c r="AK1346" s="6"/>
    </row>
    <row r="1347" spans="1:37" ht="15">
      <c r="A1347" s="6"/>
      <c r="B1347" s="6"/>
      <c r="C1347" s="6"/>
      <c r="D1347" s="6"/>
      <c r="E1347" s="6"/>
      <c r="F1347" s="6"/>
      <c r="G1347" s="6"/>
      <c r="H1347" s="6"/>
      <c r="I1347" s="6"/>
      <c r="J1347" s="6"/>
      <c r="K1347" s="6"/>
      <c r="L1347" s="6"/>
      <c r="M1347" s="6"/>
      <c r="N1347" s="6"/>
      <c r="O1347" s="6"/>
      <c r="P1347" s="6"/>
      <c r="Q1347" s="6"/>
      <c r="R1347" s="6"/>
      <c r="S1347" s="6"/>
      <c r="T1347" s="6"/>
      <c r="U1347" s="6"/>
      <c r="V1347" s="6"/>
      <c r="W1347" s="6"/>
      <c r="X1347" s="6"/>
      <c r="Y1347" s="6"/>
      <c r="Z1347" s="6"/>
      <c r="AA1347" s="6"/>
      <c r="AB1347" s="6"/>
      <c r="AC1347" s="6"/>
      <c r="AD1347" s="6"/>
      <c r="AE1347" s="6"/>
      <c r="AF1347" s="6"/>
      <c r="AG1347" s="6"/>
      <c r="AH1347" s="6"/>
      <c r="AI1347" s="6"/>
      <c r="AJ1347" s="6"/>
      <c r="AK1347" s="6"/>
    </row>
    <row r="1348" spans="1:37" ht="15">
      <c r="A1348" s="6"/>
      <c r="B1348" s="6"/>
      <c r="C1348" s="6"/>
      <c r="D1348" s="6"/>
      <c r="E1348" s="6"/>
      <c r="F1348" s="6"/>
      <c r="G1348" s="6"/>
      <c r="H1348" s="6"/>
      <c r="I1348" s="6"/>
      <c r="J1348" s="6"/>
      <c r="K1348" s="6"/>
      <c r="L1348" s="6"/>
      <c r="M1348" s="6"/>
      <c r="N1348" s="6"/>
      <c r="O1348" s="6"/>
      <c r="P1348" s="6"/>
      <c r="Q1348" s="6"/>
      <c r="R1348" s="6"/>
      <c r="S1348" s="6"/>
      <c r="T1348" s="6"/>
      <c r="U1348" s="6"/>
      <c r="V1348" s="6"/>
      <c r="W1348" s="6"/>
      <c r="X1348" s="6"/>
      <c r="Y1348" s="6"/>
      <c r="Z1348" s="6"/>
      <c r="AA1348" s="6"/>
      <c r="AB1348" s="6"/>
      <c r="AC1348" s="6"/>
      <c r="AD1348" s="6"/>
      <c r="AE1348" s="6"/>
      <c r="AF1348" s="6"/>
      <c r="AG1348" s="6"/>
      <c r="AH1348" s="6"/>
      <c r="AI1348" s="6"/>
      <c r="AJ1348" s="6"/>
      <c r="AK1348" s="6"/>
    </row>
    <row r="1349" spans="1:37" ht="15">
      <c r="A1349" s="6"/>
      <c r="B1349" s="6"/>
      <c r="C1349" s="6"/>
      <c r="D1349" s="6"/>
      <c r="E1349" s="6"/>
      <c r="F1349" s="6"/>
      <c r="G1349" s="6"/>
      <c r="H1349" s="6"/>
      <c r="I1349" s="6"/>
      <c r="J1349" s="6"/>
      <c r="K1349" s="6"/>
      <c r="L1349" s="6"/>
      <c r="M1349" s="6"/>
      <c r="N1349" s="6"/>
      <c r="O1349" s="6"/>
      <c r="P1349" s="6"/>
      <c r="Q1349" s="6"/>
      <c r="R1349" s="6"/>
      <c r="S1349" s="6"/>
      <c r="T1349" s="6"/>
      <c r="U1349" s="6"/>
      <c r="V1349" s="6"/>
      <c r="W1349" s="6"/>
      <c r="X1349" s="6"/>
      <c r="Y1349" s="6"/>
      <c r="Z1349" s="6"/>
      <c r="AA1349" s="6"/>
      <c r="AB1349" s="6"/>
      <c r="AC1349" s="6"/>
      <c r="AD1349" s="6"/>
      <c r="AE1349" s="6"/>
      <c r="AF1349" s="6"/>
      <c r="AG1349" s="6"/>
      <c r="AH1349" s="6"/>
      <c r="AI1349" s="6"/>
      <c r="AJ1349" s="6"/>
      <c r="AK1349" s="6"/>
    </row>
    <row r="1350" spans="1:37" ht="15">
      <c r="A1350" s="6"/>
      <c r="B1350" s="6"/>
      <c r="C1350" s="6"/>
      <c r="D1350" s="6"/>
      <c r="E1350" s="6"/>
      <c r="F1350" s="6"/>
      <c r="G1350" s="6"/>
      <c r="H1350" s="6"/>
      <c r="I1350" s="6"/>
      <c r="J1350" s="6"/>
      <c r="K1350" s="6"/>
      <c r="L1350" s="6"/>
      <c r="M1350" s="6"/>
      <c r="N1350" s="6"/>
      <c r="O1350" s="6"/>
      <c r="P1350" s="6"/>
      <c r="Q1350" s="6"/>
      <c r="R1350" s="6"/>
      <c r="S1350" s="6"/>
      <c r="T1350" s="6"/>
      <c r="U1350" s="6"/>
      <c r="V1350" s="6"/>
      <c r="W1350" s="6"/>
      <c r="X1350" s="6"/>
      <c r="Y1350" s="6"/>
      <c r="Z1350" s="6"/>
      <c r="AA1350" s="6"/>
      <c r="AB1350" s="6"/>
      <c r="AC1350" s="6"/>
      <c r="AD1350" s="6"/>
      <c r="AE1350" s="6"/>
      <c r="AF1350" s="6"/>
      <c r="AG1350" s="6"/>
      <c r="AH1350" s="6"/>
      <c r="AI1350" s="6"/>
      <c r="AJ1350" s="6"/>
      <c r="AK1350" s="6"/>
    </row>
    <row r="1351" spans="1:37" ht="15">
      <c r="A1351" s="6"/>
      <c r="B1351" s="6"/>
      <c r="C1351" s="6"/>
      <c r="D1351" s="6"/>
      <c r="E1351" s="6"/>
      <c r="F1351" s="6"/>
      <c r="G1351" s="6"/>
      <c r="H1351" s="6"/>
      <c r="I1351" s="6"/>
      <c r="J1351" s="6"/>
      <c r="K1351" s="6"/>
      <c r="L1351" s="6"/>
      <c r="M1351" s="6"/>
      <c r="N1351" s="6"/>
      <c r="O1351" s="6"/>
      <c r="P1351" s="6"/>
      <c r="Q1351" s="6"/>
      <c r="R1351" s="6"/>
      <c r="S1351" s="6"/>
      <c r="T1351" s="6"/>
      <c r="U1351" s="6"/>
      <c r="V1351" s="6"/>
      <c r="W1351" s="6"/>
      <c r="X1351" s="6"/>
      <c r="Y1351" s="6"/>
      <c r="Z1351" s="6"/>
      <c r="AA1351" s="6"/>
      <c r="AB1351" s="6"/>
      <c r="AC1351" s="6"/>
      <c r="AD1351" s="6"/>
      <c r="AE1351" s="6"/>
      <c r="AF1351" s="6"/>
      <c r="AG1351" s="6"/>
      <c r="AH1351" s="6"/>
      <c r="AI1351" s="6"/>
      <c r="AJ1351" s="6"/>
      <c r="AK1351" s="6"/>
    </row>
    <row r="1352" spans="1:37" ht="15">
      <c r="A1352" s="6"/>
      <c r="B1352" s="6"/>
      <c r="C1352" s="6"/>
      <c r="D1352" s="6"/>
      <c r="E1352" s="6"/>
      <c r="F1352" s="6"/>
      <c r="G1352" s="6"/>
      <c r="H1352" s="6"/>
      <c r="I1352" s="6"/>
      <c r="J1352" s="6"/>
      <c r="K1352" s="6"/>
      <c r="L1352" s="6"/>
      <c r="M1352" s="6"/>
      <c r="N1352" s="6"/>
      <c r="O1352" s="6"/>
      <c r="P1352" s="6"/>
      <c r="Q1352" s="6"/>
      <c r="R1352" s="6"/>
      <c r="S1352" s="6"/>
      <c r="T1352" s="6"/>
      <c r="U1352" s="6"/>
      <c r="V1352" s="6"/>
      <c r="W1352" s="6"/>
      <c r="X1352" s="6"/>
      <c r="Y1352" s="6"/>
      <c r="Z1352" s="6"/>
      <c r="AA1352" s="6"/>
      <c r="AB1352" s="6"/>
      <c r="AC1352" s="6"/>
      <c r="AD1352" s="6"/>
      <c r="AE1352" s="6"/>
      <c r="AF1352" s="6"/>
      <c r="AG1352" s="6"/>
      <c r="AH1352" s="6"/>
      <c r="AI1352" s="6"/>
      <c r="AJ1352" s="6"/>
      <c r="AK1352" s="6"/>
    </row>
    <row r="1353" spans="1:37" ht="15">
      <c r="A1353" s="6"/>
      <c r="B1353" s="6"/>
      <c r="C1353" s="6"/>
      <c r="D1353" s="6"/>
      <c r="E1353" s="6"/>
      <c r="F1353" s="6"/>
      <c r="G1353" s="6"/>
      <c r="H1353" s="6"/>
      <c r="I1353" s="6"/>
      <c r="J1353" s="6"/>
      <c r="K1353" s="6"/>
      <c r="L1353" s="6"/>
      <c r="M1353" s="6"/>
      <c r="N1353" s="6"/>
      <c r="O1353" s="6"/>
      <c r="P1353" s="6"/>
      <c r="Q1353" s="6"/>
      <c r="R1353" s="6"/>
      <c r="S1353" s="6"/>
      <c r="T1353" s="6"/>
      <c r="U1353" s="6"/>
      <c r="V1353" s="6"/>
      <c r="W1353" s="6"/>
      <c r="X1353" s="6"/>
      <c r="Y1353" s="6"/>
      <c r="Z1353" s="6"/>
      <c r="AA1353" s="6"/>
      <c r="AB1353" s="6"/>
      <c r="AC1353" s="6"/>
      <c r="AD1353" s="6"/>
      <c r="AE1353" s="6"/>
      <c r="AF1353" s="6"/>
      <c r="AG1353" s="6"/>
      <c r="AH1353" s="6"/>
      <c r="AI1353" s="6"/>
      <c r="AJ1353" s="6"/>
      <c r="AK1353" s="6"/>
    </row>
    <row r="1354" spans="1:37" ht="15">
      <c r="A1354" s="6"/>
      <c r="B1354" s="6"/>
      <c r="C1354" s="6"/>
      <c r="D1354" s="6"/>
      <c r="E1354" s="6"/>
      <c r="F1354" s="6"/>
      <c r="G1354" s="6"/>
      <c r="H1354" s="6"/>
      <c r="I1354" s="6"/>
      <c r="J1354" s="6"/>
      <c r="K1354" s="6"/>
      <c r="L1354" s="6"/>
      <c r="M1354" s="6"/>
      <c r="N1354" s="6"/>
      <c r="O1354" s="6"/>
      <c r="P1354" s="6"/>
      <c r="Q1354" s="6"/>
      <c r="R1354" s="6"/>
      <c r="S1354" s="6"/>
      <c r="T1354" s="6"/>
      <c r="U1354" s="6"/>
      <c r="V1354" s="6"/>
      <c r="W1354" s="6"/>
      <c r="X1354" s="6"/>
      <c r="Y1354" s="6"/>
      <c r="Z1354" s="6"/>
      <c r="AA1354" s="6"/>
      <c r="AB1354" s="6"/>
      <c r="AC1354" s="6"/>
      <c r="AD1354" s="6"/>
      <c r="AE1354" s="6"/>
      <c r="AF1354" s="6"/>
      <c r="AG1354" s="6"/>
      <c r="AH1354" s="6"/>
      <c r="AI1354" s="6"/>
      <c r="AJ1354" s="6"/>
      <c r="AK1354" s="6"/>
    </row>
    <row r="1355" spans="1:37" ht="15">
      <c r="A1355" s="6"/>
      <c r="B1355" s="6"/>
      <c r="C1355" s="6"/>
      <c r="D1355" s="6"/>
      <c r="E1355" s="6"/>
      <c r="F1355" s="6"/>
      <c r="G1355" s="6"/>
      <c r="H1355" s="6"/>
      <c r="I1355" s="6"/>
      <c r="J1355" s="6"/>
      <c r="K1355" s="6"/>
      <c r="L1355" s="6"/>
      <c r="M1355" s="6"/>
      <c r="N1355" s="6"/>
      <c r="O1355" s="6"/>
      <c r="P1355" s="6"/>
      <c r="Q1355" s="6"/>
      <c r="R1355" s="6"/>
      <c r="S1355" s="6"/>
      <c r="T1355" s="6"/>
      <c r="U1355" s="6"/>
      <c r="V1355" s="6"/>
      <c r="W1355" s="6"/>
      <c r="X1355" s="6"/>
      <c r="Y1355" s="6"/>
      <c r="Z1355" s="6"/>
      <c r="AA1355" s="6"/>
      <c r="AB1355" s="6"/>
      <c r="AC1355" s="6"/>
      <c r="AD1355" s="6"/>
      <c r="AE1355" s="6"/>
      <c r="AF1355" s="6"/>
      <c r="AG1355" s="6"/>
      <c r="AH1355" s="6"/>
      <c r="AI1355" s="6"/>
      <c r="AJ1355" s="6"/>
      <c r="AK1355" s="6"/>
    </row>
  </sheetData>
  <sheetProtection/>
  <mergeCells count="37">
    <mergeCell ref="A19:C21"/>
    <mergeCell ref="D19:E21"/>
    <mergeCell ref="A14:AA14"/>
    <mergeCell ref="A1:AL1"/>
    <mergeCell ref="A2:AL2"/>
    <mergeCell ref="A3:AL3"/>
    <mergeCell ref="A9:AI9"/>
    <mergeCell ref="A15:AA15"/>
    <mergeCell ref="J20:J21"/>
    <mergeCell ref="T19:T21"/>
    <mergeCell ref="U19:U21"/>
    <mergeCell ref="F19:G21"/>
    <mergeCell ref="H20:I21"/>
    <mergeCell ref="K20:K21"/>
    <mergeCell ref="L20:M21"/>
    <mergeCell ref="N20:N21"/>
    <mergeCell ref="H19:N19"/>
    <mergeCell ref="A18:Q18"/>
    <mergeCell ref="AB18:AB21"/>
    <mergeCell ref="AC18:AC21"/>
    <mergeCell ref="A6:AL6"/>
    <mergeCell ref="A7:AL7"/>
    <mergeCell ref="A11:AA11"/>
    <mergeCell ref="A12:AA12"/>
    <mergeCell ref="A13:AI13"/>
    <mergeCell ref="A16:AL16"/>
    <mergeCell ref="R18:AA18"/>
    <mergeCell ref="AM26:AM27"/>
    <mergeCell ref="V19:V21"/>
    <mergeCell ref="R19:S21"/>
    <mergeCell ref="O19:Q21"/>
    <mergeCell ref="AD18:AD21"/>
    <mergeCell ref="AE18:AE21"/>
    <mergeCell ref="AF18:AJ21"/>
    <mergeCell ref="AK18:AL21"/>
    <mergeCell ref="W19:Y21"/>
    <mergeCell ref="Z19:AA21"/>
  </mergeCells>
  <printOptions/>
  <pageMargins left="0.11811023622047244" right="0.1968503937007874" top="0.1968503937007874" bottom="0.15748031496062992" header="0.11811023622047244" footer="0.11811023622047244"/>
  <pageSetup fitToHeight="0" fitToWidth="1" horizontalDpi="600" verticalDpi="600" orientation="landscape" paperSize="9" scale="61" r:id="rId1"/>
  <rowBreaks count="4" manualBreakCount="4">
    <brk id="108" max="37" man="1"/>
    <brk id="119" max="37" man="1"/>
    <brk id="130" max="37" man="1"/>
    <brk id="142" max="37" man="1"/>
  </rowBreaks>
</worksheet>
</file>

<file path=xl/worksheets/sheet3.xml><?xml version="1.0" encoding="utf-8"?>
<worksheet xmlns="http://schemas.openxmlformats.org/spreadsheetml/2006/main" xmlns:r="http://schemas.openxmlformats.org/officeDocument/2006/relationships">
  <sheetPr>
    <pageSetUpPr fitToPage="1"/>
  </sheetPr>
  <dimension ref="A1:AL43"/>
  <sheetViews>
    <sheetView view="pageBreakPreview" zoomScale="60" zoomScalePageLayoutView="0" workbookViewId="0" topLeftCell="A1">
      <selection activeCell="AB34" sqref="AB34"/>
    </sheetView>
  </sheetViews>
  <sheetFormatPr defaultColWidth="9.140625" defaultRowHeight="15"/>
  <cols>
    <col min="1" max="27" width="3.7109375" style="0" customWidth="1"/>
    <col min="28" max="28" width="33.140625" style="0" customWidth="1"/>
    <col min="29" max="38" width="11.140625" style="0" customWidth="1"/>
  </cols>
  <sheetData>
    <row r="1" spans="1:38" ht="18.75">
      <c r="A1" s="80"/>
      <c r="B1" s="80"/>
      <c r="C1" s="80"/>
      <c r="D1" s="80"/>
      <c r="E1" s="80"/>
      <c r="F1" s="80"/>
      <c r="G1" s="80"/>
      <c r="H1" s="80"/>
      <c r="I1" s="80"/>
      <c r="J1" s="80"/>
      <c r="K1" s="80"/>
      <c r="L1" s="80"/>
      <c r="M1" s="80"/>
      <c r="N1" s="80"/>
      <c r="O1" s="80"/>
      <c r="P1" s="80"/>
      <c r="Q1" s="80"/>
      <c r="R1" s="80"/>
      <c r="S1" s="81"/>
      <c r="T1" s="80"/>
      <c r="U1" s="80"/>
      <c r="V1" s="80"/>
      <c r="W1" s="80"/>
      <c r="X1" s="80"/>
      <c r="Y1" s="80"/>
      <c r="Z1" s="80"/>
      <c r="AA1" s="80"/>
      <c r="AB1" s="80"/>
      <c r="AC1" s="80"/>
      <c r="AD1" s="80"/>
      <c r="AE1" s="80"/>
      <c r="AF1" s="80"/>
      <c r="AG1" s="80"/>
      <c r="AH1" s="80"/>
      <c r="AI1" s="252" t="s">
        <v>284</v>
      </c>
      <c r="AJ1" s="252"/>
      <c r="AK1" s="252"/>
      <c r="AL1" s="252"/>
    </row>
    <row r="2" spans="1:38" ht="18.7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252" t="s">
        <v>285</v>
      </c>
      <c r="AF2" s="252"/>
      <c r="AG2" s="252"/>
      <c r="AH2" s="252"/>
      <c r="AI2" s="252"/>
      <c r="AJ2" s="252"/>
      <c r="AK2" s="252"/>
      <c r="AL2" s="252"/>
    </row>
    <row r="3" spans="1:38" ht="18.75">
      <c r="A3" s="80"/>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252" t="s">
        <v>286</v>
      </c>
      <c r="AH3" s="252"/>
      <c r="AI3" s="252"/>
      <c r="AJ3" s="252"/>
      <c r="AK3" s="252"/>
      <c r="AL3" s="252"/>
    </row>
    <row r="4" spans="1:38" ht="18.75">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1"/>
    </row>
    <row r="5" spans="1:38" ht="30" customHeight="1">
      <c r="A5" s="253" t="s">
        <v>287</v>
      </c>
      <c r="B5" s="253"/>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c r="AC5" s="253"/>
      <c r="AD5" s="253"/>
      <c r="AE5" s="253"/>
      <c r="AF5" s="253"/>
      <c r="AG5" s="253"/>
      <c r="AH5" s="253"/>
      <c r="AI5" s="253"/>
      <c r="AJ5" s="253"/>
      <c r="AK5" s="253"/>
      <c r="AL5" s="253"/>
    </row>
    <row r="6" spans="1:38" ht="30" customHeight="1">
      <c r="A6" s="250" t="s">
        <v>288</v>
      </c>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row>
    <row r="7" spans="1:38" ht="30" customHeight="1">
      <c r="A7" s="250" t="s">
        <v>289</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row>
    <row r="8" spans="1:38" ht="30"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1"/>
    </row>
    <row r="9" spans="1:38" ht="30" customHeight="1">
      <c r="A9" s="251" t="s">
        <v>581</v>
      </c>
      <c r="B9" s="251"/>
      <c r="C9" s="251"/>
      <c r="D9" s="251"/>
      <c r="E9" s="251"/>
      <c r="F9" s="251"/>
      <c r="G9" s="251"/>
      <c r="H9" s="251"/>
      <c r="I9" s="251"/>
      <c r="J9" s="251"/>
      <c r="K9" s="251"/>
      <c r="L9" s="251"/>
      <c r="M9" s="251"/>
      <c r="N9" s="251"/>
      <c r="O9" s="251"/>
      <c r="P9" s="251"/>
      <c r="Q9" s="251"/>
      <c r="R9" s="251"/>
      <c r="S9" s="251"/>
      <c r="T9" s="251"/>
      <c r="U9" s="251"/>
      <c r="V9" s="251"/>
      <c r="W9" s="251"/>
      <c r="X9" s="251"/>
      <c r="Y9" s="251"/>
      <c r="Z9" s="251"/>
      <c r="AA9" s="251"/>
      <c r="AB9" s="251"/>
      <c r="AC9" s="251"/>
      <c r="AD9" s="251"/>
      <c r="AE9" s="251"/>
      <c r="AF9" s="251"/>
      <c r="AG9" s="251"/>
      <c r="AH9" s="251"/>
      <c r="AI9" s="251"/>
      <c r="AJ9" s="80"/>
      <c r="AK9" s="80"/>
      <c r="AL9" s="81"/>
    </row>
    <row r="10" spans="1:38" ht="30" customHeight="1">
      <c r="A10" s="251" t="s">
        <v>391</v>
      </c>
      <c r="B10" s="251"/>
      <c r="C10" s="251"/>
      <c r="D10" s="251"/>
      <c r="E10" s="251"/>
      <c r="F10" s="251"/>
      <c r="G10" s="251"/>
      <c r="H10" s="251"/>
      <c r="I10" s="251"/>
      <c r="J10" s="251"/>
      <c r="K10" s="251"/>
      <c r="L10" s="251"/>
      <c r="M10" s="251"/>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80"/>
      <c r="AK10" s="80"/>
      <c r="AL10" s="81"/>
    </row>
    <row r="11" spans="1:38" ht="30" customHeight="1">
      <c r="A11" s="251" t="s">
        <v>392</v>
      </c>
      <c r="B11" s="251"/>
      <c r="C11" s="251"/>
      <c r="D11" s="251"/>
      <c r="E11" s="251"/>
      <c r="F11" s="251"/>
      <c r="G11" s="251"/>
      <c r="H11" s="251"/>
      <c r="I11" s="251"/>
      <c r="J11" s="251"/>
      <c r="K11" s="251"/>
      <c r="L11" s="251"/>
      <c r="M11" s="251"/>
      <c r="N11" s="251"/>
      <c r="O11" s="251"/>
      <c r="P11" s="251"/>
      <c r="Q11" s="251"/>
      <c r="R11" s="251"/>
      <c r="S11" s="251"/>
      <c r="T11" s="251"/>
      <c r="U11" s="251"/>
      <c r="V11" s="251"/>
      <c r="W11" s="251"/>
      <c r="X11" s="251"/>
      <c r="Y11" s="251"/>
      <c r="Z11" s="251"/>
      <c r="AA11" s="251"/>
      <c r="AB11" s="251"/>
      <c r="AC11" s="251"/>
      <c r="AD11" s="251"/>
      <c r="AE11" s="251"/>
      <c r="AF11" s="251"/>
      <c r="AG11" s="251"/>
      <c r="AH11" s="251"/>
      <c r="AI11" s="251"/>
      <c r="AJ11" s="80"/>
      <c r="AK11" s="80"/>
      <c r="AL11" s="81"/>
    </row>
    <row r="12" spans="1:38" ht="30" customHeight="1">
      <c r="A12" s="251" t="s">
        <v>584</v>
      </c>
      <c r="B12" s="251"/>
      <c r="C12" s="251"/>
      <c r="D12" s="251"/>
      <c r="E12" s="251"/>
      <c r="F12" s="251"/>
      <c r="G12" s="251"/>
      <c r="H12" s="251"/>
      <c r="I12" s="251"/>
      <c r="J12" s="251"/>
      <c r="K12" s="251"/>
      <c r="L12" s="251"/>
      <c r="M12" s="251"/>
      <c r="N12" s="251"/>
      <c r="O12" s="251"/>
      <c r="P12" s="251"/>
      <c r="Q12" s="251"/>
      <c r="R12" s="251"/>
      <c r="S12" s="251"/>
      <c r="T12" s="251"/>
      <c r="U12" s="251"/>
      <c r="V12" s="251"/>
      <c r="W12" s="251"/>
      <c r="X12" s="251"/>
      <c r="Y12" s="251"/>
      <c r="Z12" s="251"/>
      <c r="AA12" s="251"/>
      <c r="AB12" s="251"/>
      <c r="AC12" s="251"/>
      <c r="AD12" s="251"/>
      <c r="AE12" s="251"/>
      <c r="AF12" s="251"/>
      <c r="AG12" s="251"/>
      <c r="AH12" s="251"/>
      <c r="AI12" s="251"/>
      <c r="AJ12" s="80"/>
      <c r="AK12" s="80"/>
      <c r="AL12" s="81"/>
    </row>
    <row r="13" spans="1:38" ht="30" customHeight="1">
      <c r="A13" s="251" t="s">
        <v>393</v>
      </c>
      <c r="B13" s="251"/>
      <c r="C13" s="251"/>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80"/>
      <c r="AK13" s="80"/>
      <c r="AL13" s="81"/>
    </row>
    <row r="14" spans="1:38" ht="30" customHeight="1">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1"/>
    </row>
    <row r="15" spans="1:38" ht="123.75" customHeight="1">
      <c r="A15" s="249" t="s">
        <v>394</v>
      </c>
      <c r="B15" s="249"/>
      <c r="C15" s="249"/>
      <c r="D15" s="249"/>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82" t="s">
        <v>395</v>
      </c>
      <c r="AC15" s="249" t="s">
        <v>396</v>
      </c>
      <c r="AD15" s="249"/>
      <c r="AE15" s="249"/>
      <c r="AF15" s="249"/>
      <c r="AG15" s="254" t="s">
        <v>397</v>
      </c>
      <c r="AH15" s="254"/>
      <c r="AI15" s="254"/>
      <c r="AJ15" s="254" t="s">
        <v>398</v>
      </c>
      <c r="AK15" s="254"/>
      <c r="AL15" s="254"/>
    </row>
    <row r="16" spans="1:38" ht="30" customHeight="1">
      <c r="A16" s="248" t="s">
        <v>400</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c r="Y16" s="246"/>
      <c r="Z16" s="246"/>
      <c r="AA16" s="247"/>
      <c r="AB16" s="82" t="s">
        <v>401</v>
      </c>
      <c r="AC16" s="248" t="s">
        <v>401</v>
      </c>
      <c r="AD16" s="246"/>
      <c r="AE16" s="246"/>
      <c r="AF16" s="247"/>
      <c r="AG16" s="240" t="s">
        <v>401</v>
      </c>
      <c r="AH16" s="241"/>
      <c r="AI16" s="242"/>
      <c r="AJ16" s="240"/>
      <c r="AK16" s="241"/>
      <c r="AL16" s="242"/>
    </row>
    <row r="17" spans="1:38" ht="67.5" customHeight="1">
      <c r="A17" s="243" t="s">
        <v>399</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5"/>
      <c r="AB17" s="82" t="s">
        <v>401</v>
      </c>
      <c r="AC17" s="248" t="s">
        <v>401</v>
      </c>
      <c r="AD17" s="246"/>
      <c r="AE17" s="246"/>
      <c r="AF17" s="247"/>
      <c r="AG17" s="240" t="s">
        <v>401</v>
      </c>
      <c r="AH17" s="241"/>
      <c r="AI17" s="242"/>
      <c r="AJ17" s="255"/>
      <c r="AK17" s="256"/>
      <c r="AL17" s="257"/>
    </row>
    <row r="18" spans="1:38" ht="41.25" customHeight="1">
      <c r="A18" s="243" t="s">
        <v>140</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5"/>
      <c r="AB18" s="83" t="s">
        <v>265</v>
      </c>
      <c r="AC18" s="248" t="s">
        <v>401</v>
      </c>
      <c r="AD18" s="246"/>
      <c r="AE18" s="246"/>
      <c r="AF18" s="247"/>
      <c r="AG18" s="240" t="s">
        <v>148</v>
      </c>
      <c r="AH18" s="241"/>
      <c r="AI18" s="242"/>
      <c r="AJ18" s="258" t="s">
        <v>147</v>
      </c>
      <c r="AK18" s="259"/>
      <c r="AL18" s="260"/>
    </row>
    <row r="19" spans="1:38" ht="42.75" customHeight="1">
      <c r="A19" s="243" t="s">
        <v>360</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5"/>
      <c r="AB19" s="82" t="s">
        <v>266</v>
      </c>
      <c r="AC19" s="248" t="s">
        <v>401</v>
      </c>
      <c r="AD19" s="246"/>
      <c r="AE19" s="246"/>
      <c r="AF19" s="247"/>
      <c r="AG19" s="240" t="s">
        <v>149</v>
      </c>
      <c r="AH19" s="241"/>
      <c r="AI19" s="242"/>
      <c r="AJ19" s="258" t="s">
        <v>401</v>
      </c>
      <c r="AK19" s="259"/>
      <c r="AL19" s="260"/>
    </row>
    <row r="20" spans="1:38" ht="159" customHeight="1">
      <c r="A20" s="243" t="s">
        <v>402</v>
      </c>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5"/>
      <c r="AB20" s="84" t="s">
        <v>265</v>
      </c>
      <c r="AC20" s="240" t="s">
        <v>503</v>
      </c>
      <c r="AD20" s="246"/>
      <c r="AE20" s="246"/>
      <c r="AF20" s="247"/>
      <c r="AG20" s="240" t="s">
        <v>149</v>
      </c>
      <c r="AH20" s="241"/>
      <c r="AI20" s="242"/>
      <c r="AJ20" s="258" t="s">
        <v>147</v>
      </c>
      <c r="AK20" s="259"/>
      <c r="AL20" s="260"/>
    </row>
    <row r="21" spans="1:38" ht="138.75" customHeight="1">
      <c r="A21" s="243" t="s">
        <v>403</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5"/>
      <c r="AB21" s="83" t="s">
        <v>265</v>
      </c>
      <c r="AC21" s="240" t="s">
        <v>492</v>
      </c>
      <c r="AD21" s="246"/>
      <c r="AE21" s="246"/>
      <c r="AF21" s="247"/>
      <c r="AG21" s="240" t="s">
        <v>149</v>
      </c>
      <c r="AH21" s="241"/>
      <c r="AI21" s="242"/>
      <c r="AJ21" s="258" t="s">
        <v>147</v>
      </c>
      <c r="AK21" s="259"/>
      <c r="AL21" s="260"/>
    </row>
    <row r="22" spans="1:38" ht="39.75" customHeight="1">
      <c r="A22" s="243" t="s">
        <v>146</v>
      </c>
      <c r="B22" s="244"/>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5"/>
      <c r="AB22" s="82" t="s">
        <v>401</v>
      </c>
      <c r="AC22" s="248" t="s">
        <v>401</v>
      </c>
      <c r="AD22" s="246"/>
      <c r="AE22" s="246"/>
      <c r="AF22" s="247"/>
      <c r="AG22" s="240" t="s">
        <v>401</v>
      </c>
      <c r="AH22" s="241"/>
      <c r="AI22" s="242"/>
      <c r="AJ22" s="258" t="s">
        <v>401</v>
      </c>
      <c r="AK22" s="259"/>
      <c r="AL22" s="260"/>
    </row>
    <row r="23" spans="1:38" ht="30" customHeight="1">
      <c r="A23" s="243" t="s">
        <v>404</v>
      </c>
      <c r="B23" s="244"/>
      <c r="C23" s="244"/>
      <c r="D23" s="244"/>
      <c r="E23" s="244"/>
      <c r="F23" s="244"/>
      <c r="G23" s="244"/>
      <c r="H23" s="244"/>
      <c r="I23" s="244"/>
      <c r="J23" s="244"/>
      <c r="K23" s="244"/>
      <c r="L23" s="244"/>
      <c r="M23" s="244"/>
      <c r="N23" s="244"/>
      <c r="O23" s="244"/>
      <c r="P23" s="244"/>
      <c r="Q23" s="244"/>
      <c r="R23" s="244"/>
      <c r="S23" s="244"/>
      <c r="T23" s="244"/>
      <c r="U23" s="244"/>
      <c r="V23" s="244"/>
      <c r="W23" s="244"/>
      <c r="X23" s="244"/>
      <c r="Y23" s="244"/>
      <c r="Z23" s="244"/>
      <c r="AA23" s="245"/>
      <c r="AB23" s="82" t="s">
        <v>401</v>
      </c>
      <c r="AC23" s="248" t="s">
        <v>401</v>
      </c>
      <c r="AD23" s="246"/>
      <c r="AE23" s="246"/>
      <c r="AF23" s="247"/>
      <c r="AG23" s="240" t="s">
        <v>401</v>
      </c>
      <c r="AH23" s="241"/>
      <c r="AI23" s="242"/>
      <c r="AJ23" s="258" t="s">
        <v>401</v>
      </c>
      <c r="AK23" s="259"/>
      <c r="AL23" s="260"/>
    </row>
    <row r="24" spans="1:38" ht="102.75" customHeight="1">
      <c r="A24" s="243" t="s">
        <v>12</v>
      </c>
      <c r="B24" s="244"/>
      <c r="C24" s="244"/>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5"/>
      <c r="AB24" s="82" t="s">
        <v>266</v>
      </c>
      <c r="AC24" s="240" t="s">
        <v>504</v>
      </c>
      <c r="AD24" s="246"/>
      <c r="AE24" s="246"/>
      <c r="AF24" s="247"/>
      <c r="AG24" s="240" t="s">
        <v>505</v>
      </c>
      <c r="AH24" s="241"/>
      <c r="AI24" s="242"/>
      <c r="AJ24" s="258" t="s">
        <v>147</v>
      </c>
      <c r="AK24" s="259"/>
      <c r="AL24" s="260"/>
    </row>
    <row r="25" spans="1:38" ht="98.25" customHeight="1">
      <c r="A25" s="243" t="s">
        <v>8</v>
      </c>
      <c r="B25" s="244"/>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5"/>
      <c r="AB25" s="82" t="s">
        <v>266</v>
      </c>
      <c r="AC25" s="240" t="s">
        <v>506</v>
      </c>
      <c r="AD25" s="241"/>
      <c r="AE25" s="241"/>
      <c r="AF25" s="242"/>
      <c r="AG25" s="240" t="s">
        <v>507</v>
      </c>
      <c r="AH25" s="241"/>
      <c r="AI25" s="242"/>
      <c r="AJ25" s="258" t="s">
        <v>147</v>
      </c>
      <c r="AK25" s="259"/>
      <c r="AL25" s="260"/>
    </row>
    <row r="26" spans="1:38" ht="42.75" customHeight="1">
      <c r="A26" s="243" t="s">
        <v>405</v>
      </c>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5"/>
      <c r="AB26" s="82" t="s">
        <v>401</v>
      </c>
      <c r="AC26" s="240" t="s">
        <v>401</v>
      </c>
      <c r="AD26" s="241"/>
      <c r="AE26" s="241"/>
      <c r="AF26" s="242"/>
      <c r="AG26" s="240" t="s">
        <v>401</v>
      </c>
      <c r="AH26" s="241"/>
      <c r="AI26" s="242"/>
      <c r="AJ26" s="240" t="s">
        <v>401</v>
      </c>
      <c r="AK26" s="241"/>
      <c r="AL26" s="242"/>
    </row>
    <row r="27" spans="1:38" ht="106.5" customHeight="1">
      <c r="A27" s="243" t="s">
        <v>10</v>
      </c>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5"/>
      <c r="AB27" s="82" t="s">
        <v>266</v>
      </c>
      <c r="AC27" s="240" t="s">
        <v>510</v>
      </c>
      <c r="AD27" s="241"/>
      <c r="AE27" s="241"/>
      <c r="AF27" s="242"/>
      <c r="AG27" s="240" t="s">
        <v>508</v>
      </c>
      <c r="AH27" s="241"/>
      <c r="AI27" s="242"/>
      <c r="AJ27" s="258" t="s">
        <v>147</v>
      </c>
      <c r="AK27" s="259"/>
      <c r="AL27" s="260"/>
    </row>
    <row r="28" spans="1:38" ht="97.5" customHeight="1">
      <c r="A28" s="243" t="s">
        <v>9</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5"/>
      <c r="AB28" s="82" t="s">
        <v>266</v>
      </c>
      <c r="AC28" s="240" t="s">
        <v>509</v>
      </c>
      <c r="AD28" s="241"/>
      <c r="AE28" s="241"/>
      <c r="AF28" s="242"/>
      <c r="AG28" s="240" t="s">
        <v>508</v>
      </c>
      <c r="AH28" s="241"/>
      <c r="AI28" s="242"/>
      <c r="AJ28" s="258" t="s">
        <v>147</v>
      </c>
      <c r="AK28" s="259"/>
      <c r="AL28" s="260"/>
    </row>
    <row r="29" spans="1:38" ht="42.75" customHeight="1">
      <c r="A29" s="243" t="s">
        <v>477</v>
      </c>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5"/>
      <c r="AB29" s="82" t="s">
        <v>401</v>
      </c>
      <c r="AC29" s="240" t="s">
        <v>401</v>
      </c>
      <c r="AD29" s="241"/>
      <c r="AE29" s="241"/>
      <c r="AF29" s="242"/>
      <c r="AG29" s="240" t="s">
        <v>401</v>
      </c>
      <c r="AH29" s="241"/>
      <c r="AI29" s="242"/>
      <c r="AJ29" s="258" t="s">
        <v>401</v>
      </c>
      <c r="AK29" s="259"/>
      <c r="AL29" s="260"/>
    </row>
    <row r="30" spans="1:38" ht="84" customHeight="1">
      <c r="A30" s="243" t="s">
        <v>13</v>
      </c>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5"/>
      <c r="AB30" s="83" t="s">
        <v>265</v>
      </c>
      <c r="AC30" s="240" t="s">
        <v>493</v>
      </c>
      <c r="AD30" s="241"/>
      <c r="AE30" s="241"/>
      <c r="AF30" s="242"/>
      <c r="AG30" s="240" t="s">
        <v>494</v>
      </c>
      <c r="AH30" s="241"/>
      <c r="AI30" s="242"/>
      <c r="AJ30" s="258" t="s">
        <v>147</v>
      </c>
      <c r="AK30" s="259"/>
      <c r="AL30" s="260"/>
    </row>
    <row r="31" spans="1:38" ht="96.75" customHeight="1">
      <c r="A31" s="243" t="s">
        <v>11</v>
      </c>
      <c r="B31" s="244"/>
      <c r="C31" s="244"/>
      <c r="D31" s="244"/>
      <c r="E31" s="244"/>
      <c r="F31" s="244"/>
      <c r="G31" s="244"/>
      <c r="H31" s="244"/>
      <c r="I31" s="244"/>
      <c r="J31" s="244"/>
      <c r="K31" s="244"/>
      <c r="L31" s="244"/>
      <c r="M31" s="244"/>
      <c r="N31" s="244"/>
      <c r="O31" s="244"/>
      <c r="P31" s="244"/>
      <c r="Q31" s="244"/>
      <c r="R31" s="244"/>
      <c r="S31" s="244"/>
      <c r="T31" s="244"/>
      <c r="U31" s="244"/>
      <c r="V31" s="244"/>
      <c r="W31" s="244"/>
      <c r="X31" s="244"/>
      <c r="Y31" s="244"/>
      <c r="Z31" s="244"/>
      <c r="AA31" s="245"/>
      <c r="AB31" s="82" t="s">
        <v>266</v>
      </c>
      <c r="AC31" s="240" t="s">
        <v>496</v>
      </c>
      <c r="AD31" s="241"/>
      <c r="AE31" s="241"/>
      <c r="AF31" s="242"/>
      <c r="AG31" s="240" t="s">
        <v>495</v>
      </c>
      <c r="AH31" s="241"/>
      <c r="AI31" s="242"/>
      <c r="AJ31" s="258" t="s">
        <v>147</v>
      </c>
      <c r="AK31" s="259"/>
      <c r="AL31" s="260"/>
    </row>
    <row r="32" spans="1:38" ht="39.75" customHeight="1">
      <c r="A32" s="243" t="s">
        <v>575</v>
      </c>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5"/>
      <c r="AB32" s="85"/>
      <c r="AC32" s="240"/>
      <c r="AD32" s="241"/>
      <c r="AE32" s="241"/>
      <c r="AF32" s="242"/>
      <c r="AG32" s="240"/>
      <c r="AH32" s="241"/>
      <c r="AI32" s="242"/>
      <c r="AJ32" s="258"/>
      <c r="AK32" s="259"/>
      <c r="AL32" s="260"/>
    </row>
    <row r="33" spans="1:38" ht="116.25" customHeight="1">
      <c r="A33" s="243" t="s">
        <v>34</v>
      </c>
      <c r="B33" s="244"/>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244"/>
      <c r="AA33" s="245"/>
      <c r="AB33" s="82" t="s">
        <v>266</v>
      </c>
      <c r="AC33" s="240" t="s">
        <v>497</v>
      </c>
      <c r="AD33" s="241"/>
      <c r="AE33" s="241"/>
      <c r="AF33" s="242"/>
      <c r="AG33" s="240" t="s">
        <v>495</v>
      </c>
      <c r="AH33" s="241"/>
      <c r="AI33" s="242"/>
      <c r="AJ33" s="258" t="s">
        <v>147</v>
      </c>
      <c r="AK33" s="259"/>
      <c r="AL33" s="260"/>
    </row>
    <row r="34" spans="1:38" ht="39" customHeight="1">
      <c r="A34" s="243" t="s">
        <v>14</v>
      </c>
      <c r="B34" s="244"/>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5"/>
      <c r="AB34" s="82"/>
      <c r="AC34" s="240" t="s">
        <v>401</v>
      </c>
      <c r="AD34" s="241"/>
      <c r="AE34" s="241"/>
      <c r="AF34" s="242"/>
      <c r="AG34" s="240" t="s">
        <v>401</v>
      </c>
      <c r="AH34" s="241"/>
      <c r="AI34" s="242"/>
      <c r="AJ34" s="258" t="s">
        <v>401</v>
      </c>
      <c r="AK34" s="259"/>
      <c r="AL34" s="260"/>
    </row>
    <row r="35" spans="1:38" ht="42.75" customHeight="1">
      <c r="A35" s="243" t="s">
        <v>474</v>
      </c>
      <c r="B35" s="244"/>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244"/>
      <c r="AA35" s="245"/>
      <c r="AB35" s="82"/>
      <c r="AC35" s="240" t="s">
        <v>401</v>
      </c>
      <c r="AD35" s="241"/>
      <c r="AE35" s="241"/>
      <c r="AF35" s="242"/>
      <c r="AG35" s="240" t="s">
        <v>401</v>
      </c>
      <c r="AH35" s="241"/>
      <c r="AI35" s="242"/>
      <c r="AJ35" s="258" t="s">
        <v>401</v>
      </c>
      <c r="AK35" s="259"/>
      <c r="AL35" s="260"/>
    </row>
    <row r="36" spans="1:38" ht="89.25" customHeight="1">
      <c r="A36" s="243" t="s">
        <v>475</v>
      </c>
      <c r="B36" s="244"/>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244"/>
      <c r="AA36" s="245"/>
      <c r="AB36" s="83" t="s">
        <v>265</v>
      </c>
      <c r="AC36" s="240" t="s">
        <v>498</v>
      </c>
      <c r="AD36" s="241"/>
      <c r="AE36" s="241"/>
      <c r="AF36" s="242"/>
      <c r="AG36" s="240" t="s">
        <v>499</v>
      </c>
      <c r="AH36" s="241"/>
      <c r="AI36" s="242"/>
      <c r="AJ36" s="258" t="s">
        <v>147</v>
      </c>
      <c r="AK36" s="259"/>
      <c r="AL36" s="260"/>
    </row>
    <row r="37" spans="1:38" ht="43.5" customHeight="1">
      <c r="A37" s="243" t="s">
        <v>476</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5"/>
      <c r="AB37" s="82" t="s">
        <v>401</v>
      </c>
      <c r="AC37" s="240" t="s">
        <v>401</v>
      </c>
      <c r="AD37" s="241"/>
      <c r="AE37" s="241"/>
      <c r="AF37" s="242"/>
      <c r="AG37" s="240" t="s">
        <v>401</v>
      </c>
      <c r="AH37" s="241"/>
      <c r="AI37" s="242"/>
      <c r="AJ37" s="258" t="s">
        <v>401</v>
      </c>
      <c r="AK37" s="259"/>
      <c r="AL37" s="260"/>
    </row>
    <row r="38" spans="1:38" ht="137.25" customHeight="1">
      <c r="A38" s="243" t="s">
        <v>141</v>
      </c>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5"/>
      <c r="AB38" s="83" t="s">
        <v>265</v>
      </c>
      <c r="AC38" s="240" t="s">
        <v>500</v>
      </c>
      <c r="AD38" s="241"/>
      <c r="AE38" s="241"/>
      <c r="AF38" s="242"/>
      <c r="AG38" s="240" t="s">
        <v>495</v>
      </c>
      <c r="AH38" s="241"/>
      <c r="AI38" s="242"/>
      <c r="AJ38" s="258" t="s">
        <v>147</v>
      </c>
      <c r="AK38" s="259"/>
      <c r="AL38" s="260"/>
    </row>
    <row r="39" spans="1:38" ht="46.5" customHeight="1">
      <c r="A39" s="243" t="s">
        <v>142</v>
      </c>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5"/>
      <c r="AB39" s="82"/>
      <c r="AC39" s="240" t="s">
        <v>401</v>
      </c>
      <c r="AD39" s="241"/>
      <c r="AE39" s="241"/>
      <c r="AF39" s="242"/>
      <c r="AG39" s="240" t="s">
        <v>401</v>
      </c>
      <c r="AH39" s="241"/>
      <c r="AI39" s="242"/>
      <c r="AJ39" s="258" t="s">
        <v>401</v>
      </c>
      <c r="AK39" s="259"/>
      <c r="AL39" s="260"/>
    </row>
    <row r="40" spans="1:38" ht="126" customHeight="1">
      <c r="A40" s="243" t="s">
        <v>143</v>
      </c>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5"/>
      <c r="AB40" s="84" t="s">
        <v>265</v>
      </c>
      <c r="AC40" s="240" t="s">
        <v>501</v>
      </c>
      <c r="AD40" s="241"/>
      <c r="AE40" s="241"/>
      <c r="AF40" s="242"/>
      <c r="AG40" s="240" t="s">
        <v>495</v>
      </c>
      <c r="AH40" s="241"/>
      <c r="AI40" s="242"/>
      <c r="AJ40" s="258" t="s">
        <v>147</v>
      </c>
      <c r="AK40" s="259"/>
      <c r="AL40" s="260"/>
    </row>
    <row r="41" spans="1:38" ht="117.75" customHeight="1">
      <c r="A41" s="243" t="s">
        <v>144</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5"/>
      <c r="AB41" s="84" t="s">
        <v>265</v>
      </c>
      <c r="AC41" s="240" t="s">
        <v>48</v>
      </c>
      <c r="AD41" s="241"/>
      <c r="AE41" s="241"/>
      <c r="AF41" s="242"/>
      <c r="AG41" s="240" t="s">
        <v>495</v>
      </c>
      <c r="AH41" s="241"/>
      <c r="AI41" s="242"/>
      <c r="AJ41" s="258" t="s">
        <v>147</v>
      </c>
      <c r="AK41" s="259"/>
      <c r="AL41" s="260"/>
    </row>
    <row r="42" spans="1:38" ht="147.75" customHeight="1">
      <c r="A42" s="243" t="s">
        <v>145</v>
      </c>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5"/>
      <c r="AB42" s="84" t="s">
        <v>265</v>
      </c>
      <c r="AC42" s="240" t="s">
        <v>49</v>
      </c>
      <c r="AD42" s="241"/>
      <c r="AE42" s="241"/>
      <c r="AF42" s="242"/>
      <c r="AG42" s="240" t="s">
        <v>495</v>
      </c>
      <c r="AH42" s="241"/>
      <c r="AI42" s="242"/>
      <c r="AJ42" s="258" t="s">
        <v>147</v>
      </c>
      <c r="AK42" s="259"/>
      <c r="AL42" s="260"/>
    </row>
    <row r="43" spans="1:38" ht="15.75">
      <c r="A43" s="79"/>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sheetData>
  <sheetProtection/>
  <mergeCells count="123">
    <mergeCell ref="AJ40:AL40"/>
    <mergeCell ref="AJ41:AL41"/>
    <mergeCell ref="AJ42:AL42"/>
    <mergeCell ref="AJ30:AL30"/>
    <mergeCell ref="AJ31:AL31"/>
    <mergeCell ref="AJ32:AL32"/>
    <mergeCell ref="AJ33:AL33"/>
    <mergeCell ref="AJ34:AL34"/>
    <mergeCell ref="AJ35:AL35"/>
    <mergeCell ref="AJ38:AL38"/>
    <mergeCell ref="AJ26:AL26"/>
    <mergeCell ref="AJ27:AL27"/>
    <mergeCell ref="AJ39:AL39"/>
    <mergeCell ref="AJ28:AL28"/>
    <mergeCell ref="AJ29:AL29"/>
    <mergeCell ref="AJ36:AL36"/>
    <mergeCell ref="AJ37:AL37"/>
    <mergeCell ref="AJ22:AL22"/>
    <mergeCell ref="AJ20:AL20"/>
    <mergeCell ref="AJ19:AL19"/>
    <mergeCell ref="AJ25:AL25"/>
    <mergeCell ref="AJ23:AL23"/>
    <mergeCell ref="AJ24:AL24"/>
    <mergeCell ref="AJ21:AL21"/>
    <mergeCell ref="AJ17:AL17"/>
    <mergeCell ref="AJ18:AL18"/>
    <mergeCell ref="A18:AA18"/>
    <mergeCell ref="A10:AI10"/>
    <mergeCell ref="A11:AI11"/>
    <mergeCell ref="A12:AI12"/>
    <mergeCell ref="AJ16:AL16"/>
    <mergeCell ref="AC16:AF16"/>
    <mergeCell ref="AJ15:AL15"/>
    <mergeCell ref="A13:AI13"/>
    <mergeCell ref="AC19:AF19"/>
    <mergeCell ref="AG19:AI19"/>
    <mergeCell ref="A16:AA16"/>
    <mergeCell ref="AG18:AI18"/>
    <mergeCell ref="AC17:AF17"/>
    <mergeCell ref="AG17:AI17"/>
    <mergeCell ref="AG16:AI16"/>
    <mergeCell ref="A19:AA19"/>
    <mergeCell ref="AC18:AF18"/>
    <mergeCell ref="A17:AA17"/>
    <mergeCell ref="A15:AA15"/>
    <mergeCell ref="A7:AL7"/>
    <mergeCell ref="A9:AI9"/>
    <mergeCell ref="AI1:AL1"/>
    <mergeCell ref="AE2:AL2"/>
    <mergeCell ref="AG3:AL3"/>
    <mergeCell ref="A5:AL5"/>
    <mergeCell ref="A6:AL6"/>
    <mergeCell ref="AC15:AF15"/>
    <mergeCell ref="AG15:AI15"/>
    <mergeCell ref="A22:AA22"/>
    <mergeCell ref="AC22:AF22"/>
    <mergeCell ref="AG22:AI22"/>
    <mergeCell ref="A21:AA21"/>
    <mergeCell ref="AC21:AF21"/>
    <mergeCell ref="AG21:AI21"/>
    <mergeCell ref="A20:AA20"/>
    <mergeCell ref="AC20:AF20"/>
    <mergeCell ref="AG20:AI20"/>
    <mergeCell ref="A25:AA25"/>
    <mergeCell ref="AC25:AF25"/>
    <mergeCell ref="AG25:AI25"/>
    <mergeCell ref="A23:AA23"/>
    <mergeCell ref="AC23:AF23"/>
    <mergeCell ref="AG23:AI23"/>
    <mergeCell ref="A24:AA24"/>
    <mergeCell ref="A33:AA33"/>
    <mergeCell ref="AC33:AF33"/>
    <mergeCell ref="AG33:AI33"/>
    <mergeCell ref="A26:AA26"/>
    <mergeCell ref="AC26:AF26"/>
    <mergeCell ref="AG26:AI26"/>
    <mergeCell ref="A31:AA31"/>
    <mergeCell ref="AC31:AF31"/>
    <mergeCell ref="AG31:AI31"/>
    <mergeCell ref="A32:AA32"/>
    <mergeCell ref="A29:AA29"/>
    <mergeCell ref="AC29:AF29"/>
    <mergeCell ref="AG29:AI29"/>
    <mergeCell ref="A30:AA30"/>
    <mergeCell ref="AC30:AF30"/>
    <mergeCell ref="AG30:AI30"/>
    <mergeCell ref="AC32:AF32"/>
    <mergeCell ref="AG32:AI32"/>
    <mergeCell ref="AC24:AF24"/>
    <mergeCell ref="AG24:AI24"/>
    <mergeCell ref="A27:AA27"/>
    <mergeCell ref="AC27:AF27"/>
    <mergeCell ref="AG27:AI27"/>
    <mergeCell ref="A28:AA28"/>
    <mergeCell ref="AC28:AF28"/>
    <mergeCell ref="AG28:AI28"/>
    <mergeCell ref="A34:AA34"/>
    <mergeCell ref="AC34:AF34"/>
    <mergeCell ref="AG34:AI34"/>
    <mergeCell ref="A39:AA39"/>
    <mergeCell ref="AC39:AF39"/>
    <mergeCell ref="AG39:AI39"/>
    <mergeCell ref="A38:AA38"/>
    <mergeCell ref="AC38:AF38"/>
    <mergeCell ref="AG38:AI38"/>
    <mergeCell ref="A37:AA37"/>
    <mergeCell ref="A42:AA42"/>
    <mergeCell ref="AC42:AF42"/>
    <mergeCell ref="AG42:AI42"/>
    <mergeCell ref="AC40:AF40"/>
    <mergeCell ref="AG40:AI40"/>
    <mergeCell ref="A41:AA41"/>
    <mergeCell ref="AC41:AF41"/>
    <mergeCell ref="AG41:AI41"/>
    <mergeCell ref="A40:AA40"/>
    <mergeCell ref="AC37:AF37"/>
    <mergeCell ref="AG37:AI37"/>
    <mergeCell ref="A35:AA35"/>
    <mergeCell ref="AC35:AF35"/>
    <mergeCell ref="AG35:AI35"/>
    <mergeCell ref="A36:AA36"/>
    <mergeCell ref="AC36:AF36"/>
    <mergeCell ref="AG36:AI36"/>
  </mergeCells>
  <printOptions/>
  <pageMargins left="0.7" right="0.7" top="0.75" bottom="0.75" header="0.3" footer="0.3"/>
  <pageSetup fitToHeight="0" fitToWidth="1"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dc:creator>
  <cp:keywords/>
  <dc:description/>
  <cp:lastModifiedBy>.</cp:lastModifiedBy>
  <cp:lastPrinted>2018-07-26T10:48:34Z</cp:lastPrinted>
  <dcterms:created xsi:type="dcterms:W3CDTF">2017-08-17T07:09:15Z</dcterms:created>
  <dcterms:modified xsi:type="dcterms:W3CDTF">2018-07-26T10:50:17Z</dcterms:modified>
  <cp:category/>
  <cp:version/>
  <cp:contentType/>
  <cp:contentStatus/>
</cp:coreProperties>
</file>